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D:\working\waccache\JN1PEPF000013C0\EXCELCNV\c152aee9-9eb9-4a76-9b9a-d7dd8dee2684\"/>
    </mc:Choice>
  </mc:AlternateContent>
  <xr:revisionPtr revIDLastSave="0" documentId="8_{1FC07882-CF2C-447D-BEAD-52076419801A}" xr6:coauthVersionLast="47" xr6:coauthVersionMax="47" xr10:uidLastSave="{00000000-0000-0000-0000-000000000000}"/>
  <bookViews>
    <workbookView xWindow="-60" yWindow="-60" windowWidth="15480" windowHeight="11640" firstSheet="1" activeTab="1" xr2:uid="{AF160775-898E-494E-A4D7-3C38466B25EA}"/>
  </bookViews>
  <sheets>
    <sheet name="Budget summary" sheetId="1" r:id="rId1"/>
    <sheet name="Detailed budg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2" l="1"/>
  <c r="F3" i="1"/>
  <c r="N13" i="2"/>
  <c r="E3" i="1"/>
  <c r="J13" i="2"/>
  <c r="F13" i="2"/>
  <c r="F34" i="2"/>
  <c r="I34" i="2"/>
  <c r="J34" i="2"/>
  <c r="M34" i="2"/>
  <c r="N34" i="2"/>
  <c r="O34" i="2"/>
  <c r="F35" i="2"/>
  <c r="I35" i="2"/>
  <c r="J35" i="2"/>
  <c r="F11" i="2"/>
  <c r="F12" i="2"/>
  <c r="I11" i="2"/>
  <c r="J11" i="2"/>
  <c r="O11" i="2"/>
  <c r="I12" i="2"/>
  <c r="M12" i="2"/>
  <c r="N12" i="2"/>
  <c r="J12" i="2"/>
  <c r="O12" i="2"/>
  <c r="B12" i="2"/>
  <c r="B8" i="1"/>
  <c r="B7" i="1"/>
  <c r="B6" i="1"/>
  <c r="B5" i="1"/>
  <c r="B4" i="1"/>
  <c r="B3" i="1"/>
  <c r="B36" i="2"/>
  <c r="B26" i="2"/>
  <c r="B13" i="2"/>
  <c r="I16" i="2"/>
  <c r="J16" i="2"/>
  <c r="I18" i="2"/>
  <c r="J18" i="2"/>
  <c r="M18" i="2"/>
  <c r="N18" i="2"/>
  <c r="O18" i="2"/>
  <c r="I19" i="2"/>
  <c r="M19" i="2"/>
  <c r="N19" i="2"/>
  <c r="I20" i="2"/>
  <c r="J20" i="2"/>
  <c r="M20" i="2"/>
  <c r="N20" i="2"/>
  <c r="O20" i="2"/>
  <c r="I21" i="2"/>
  <c r="J21" i="2"/>
  <c r="M21" i="2"/>
  <c r="N21" i="2"/>
  <c r="O21" i="2"/>
  <c r="I22" i="2"/>
  <c r="M22" i="2"/>
  <c r="N22" i="2"/>
  <c r="J22" i="2"/>
  <c r="I23" i="2"/>
  <c r="J23" i="2"/>
  <c r="I24" i="2"/>
  <c r="J24" i="2"/>
  <c r="I17" i="2"/>
  <c r="M17" i="2"/>
  <c r="N17" i="2"/>
  <c r="J17" i="2"/>
  <c r="I25" i="2"/>
  <c r="J25" i="2"/>
  <c r="M25" i="2"/>
  <c r="N25" i="2"/>
  <c r="I15" i="2"/>
  <c r="M15" i="2"/>
  <c r="N15" i="2"/>
  <c r="J15" i="2"/>
  <c r="I29" i="2"/>
  <c r="M29" i="2"/>
  <c r="N29" i="2"/>
  <c r="J29" i="2"/>
  <c r="I30" i="2"/>
  <c r="J30" i="2"/>
  <c r="M30" i="2"/>
  <c r="N30" i="2"/>
  <c r="O30" i="2"/>
  <c r="I31" i="2"/>
  <c r="J31" i="2"/>
  <c r="I32" i="2"/>
  <c r="M32" i="2"/>
  <c r="N32" i="2"/>
  <c r="J32" i="2"/>
  <c r="I33" i="2"/>
  <c r="M33" i="2"/>
  <c r="N33" i="2"/>
  <c r="I28" i="2"/>
  <c r="M28" i="2"/>
  <c r="N28" i="2"/>
  <c r="J28" i="2"/>
  <c r="F33" i="2"/>
  <c r="O33" i="2"/>
  <c r="F32" i="2"/>
  <c r="O32" i="2"/>
  <c r="F31" i="2"/>
  <c r="F30" i="2"/>
  <c r="F29" i="2"/>
  <c r="F36" i="2"/>
  <c r="C5" i="1"/>
  <c r="A29" i="2"/>
  <c r="A30" i="2"/>
  <c r="A31" i="2"/>
  <c r="A32" i="2"/>
  <c r="A33" i="2"/>
  <c r="A34" i="2"/>
  <c r="A35" i="2"/>
  <c r="F28" i="2"/>
  <c r="O28" i="2"/>
  <c r="F23" i="2"/>
  <c r="F24" i="2"/>
  <c r="F17" i="2"/>
  <c r="F25" i="2"/>
  <c r="F16" i="2"/>
  <c r="F18" i="2"/>
  <c r="F19" i="2"/>
  <c r="F20" i="2"/>
  <c r="F21" i="2"/>
  <c r="F22" i="2"/>
  <c r="F15" i="2"/>
  <c r="F26" i="2"/>
  <c r="I5" i="2"/>
  <c r="M5" i="2"/>
  <c r="N5" i="2"/>
  <c r="I7" i="2"/>
  <c r="M7" i="2"/>
  <c r="N7" i="2"/>
  <c r="J7" i="2"/>
  <c r="I9" i="2"/>
  <c r="M9" i="2"/>
  <c r="N9" i="2"/>
  <c r="J9" i="2"/>
  <c r="I3" i="2"/>
  <c r="M3" i="2"/>
  <c r="N3" i="2"/>
  <c r="O3" i="2"/>
  <c r="F5" i="2"/>
  <c r="O5" i="2"/>
  <c r="F7" i="2"/>
  <c r="O7" i="2"/>
  <c r="F9" i="2"/>
  <c r="I10" i="2"/>
  <c r="J10" i="2"/>
  <c r="I8" i="2"/>
  <c r="M8" i="2"/>
  <c r="N8" i="2"/>
  <c r="F6" i="2"/>
  <c r="O6" i="2"/>
  <c r="F4" i="2"/>
  <c r="F3" i="2"/>
  <c r="B10" i="2"/>
  <c r="B8" i="2"/>
  <c r="B6" i="2"/>
  <c r="B4" i="2"/>
  <c r="A12" i="2"/>
  <c r="A4" i="1"/>
  <c r="A5" i="1"/>
  <c r="F10" i="2"/>
  <c r="I4" i="2"/>
  <c r="M4" i="2"/>
  <c r="N4" i="2"/>
  <c r="I6" i="2"/>
  <c r="J6" i="2"/>
  <c r="M6" i="2"/>
  <c r="N6" i="2"/>
  <c r="F8" i="2"/>
  <c r="C3" i="1"/>
  <c r="D3" i="1"/>
  <c r="J8" i="2"/>
  <c r="M11" i="2"/>
  <c r="N11" i="2"/>
  <c r="M16" i="2"/>
  <c r="N16" i="2"/>
  <c r="O16" i="2"/>
  <c r="J3" i="2"/>
  <c r="M24" i="2"/>
  <c r="N24" i="2"/>
  <c r="J5" i="2"/>
  <c r="M35" i="2"/>
  <c r="N35" i="2"/>
  <c r="O35" i="2"/>
  <c r="J4" i="2"/>
  <c r="O4" i="2"/>
  <c r="O9" i="2"/>
  <c r="J33" i="2"/>
  <c r="J19" i="2"/>
  <c r="O19" i="2"/>
  <c r="M10" i="2"/>
  <c r="N10" i="2"/>
  <c r="O31" i="2"/>
  <c r="J36" i="2"/>
  <c r="D5" i="1"/>
  <c r="O29" i="2"/>
  <c r="M31" i="2"/>
  <c r="N31" i="2"/>
  <c r="N36" i="2"/>
  <c r="E5" i="1"/>
  <c r="O25" i="2"/>
  <c r="O22" i="2"/>
  <c r="O24" i="2"/>
  <c r="J26" i="2"/>
  <c r="O17" i="2"/>
  <c r="C4" i="1"/>
  <c r="F37" i="2"/>
  <c r="D4" i="1"/>
  <c r="O15" i="2"/>
  <c r="M23" i="2"/>
  <c r="N23" i="2"/>
  <c r="O23" i="2"/>
  <c r="O8" i="2"/>
  <c r="O10" i="2"/>
  <c r="O36" i="2"/>
  <c r="F5" i="1"/>
  <c r="J37" i="2"/>
  <c r="J38" i="2"/>
  <c r="D7" i="1"/>
  <c r="O26" i="2"/>
  <c r="N26" i="2"/>
  <c r="F38" i="2"/>
  <c r="C7" i="1"/>
  <c r="F39" i="2"/>
  <c r="C8" i="1"/>
  <c r="C6" i="1"/>
  <c r="D6" i="1"/>
  <c r="J39" i="2"/>
  <c r="D8" i="1"/>
  <c r="E4" i="1"/>
  <c r="N37" i="2"/>
  <c r="F4" i="1"/>
  <c r="O37" i="2"/>
  <c r="F6" i="1"/>
  <c r="O38" i="2"/>
  <c r="F7" i="1"/>
  <c r="O39" i="2"/>
  <c r="F8" i="1"/>
  <c r="G4" i="1"/>
  <c r="N38" i="2"/>
  <c r="E7" i="1"/>
  <c r="E6" i="1"/>
  <c r="N39" i="2"/>
  <c r="E8" i="1"/>
  <c r="G5" i="1"/>
  <c r="G3" i="1"/>
</calcChain>
</file>

<file path=xl/sharedStrings.xml><?xml version="1.0" encoding="utf-8"?>
<sst xmlns="http://schemas.openxmlformats.org/spreadsheetml/2006/main" count="59" uniqueCount="28">
  <si>
    <t>#</t>
  </si>
  <si>
    <t>Line Item</t>
  </si>
  <si>
    <t>Y1</t>
  </si>
  <si>
    <t>Y2</t>
  </si>
  <si>
    <t>Y3</t>
  </si>
  <si>
    <t>Total</t>
  </si>
  <si>
    <t>Year 1</t>
  </si>
  <si>
    <t>Year 2</t>
  </si>
  <si>
    <t>Year 3</t>
  </si>
  <si>
    <t xml:space="preserve">Total </t>
  </si>
  <si>
    <t>Remarks</t>
  </si>
  <si>
    <t>Personnel &amp; Fringe benefits</t>
  </si>
  <si>
    <t>Effort</t>
  </si>
  <si>
    <t>Unit</t>
  </si>
  <si>
    <t>Annual rate</t>
  </si>
  <si>
    <t>Total (USD)</t>
  </si>
  <si>
    <t>Travel</t>
  </si>
  <si>
    <t>freq</t>
  </si>
  <si>
    <t>Units</t>
  </si>
  <si>
    <t>Unit Cost (USD)</t>
  </si>
  <si>
    <t xml:space="preserve"> flight US  to Rwanda </t>
  </si>
  <si>
    <t xml:space="preserve"> room and board in Rwanda </t>
  </si>
  <si>
    <t xml:space="preserve"> Visa  </t>
  </si>
  <si>
    <t>2.10</t>
  </si>
  <si>
    <t>Training other Direct Cost</t>
  </si>
  <si>
    <t xml:space="preserve">Total Direct Cost </t>
  </si>
  <si>
    <t>Indirect rate (15%)</t>
  </si>
  <si>
    <t>Total Project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</si>
</sst>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164" formatCode="_(* #,##0_);_(* \(#,##0\);_(* \-_);_(@_)"/>
    <numFmt numFmtId="165" formatCode="_(* #,##0_);_(* \(#,##0\);_(* \-??_);_(@_)"/>
    <numFmt numFmtId="166" formatCode="_(* #,##0.00_);_(* \(#,##0.00\);_(* \-??_);_(@_)"/>
  </numFmts>
  <fonts count="16">
    <font>
      <sz val="10"/>
      <name val="Arial"/>
      <family val="2"/>
    </font>
    <font>
      <sz val="11"/>
      <color indexed="8"/>
      <name val="Arial"/>
      <family val="2"/>
      <charset val="1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9"/>
      <color indexed="8"/>
      <name val="Arial"/>
      <family val="2"/>
      <charset val="1"/>
    </font>
    <font>
      <b/>
      <sz val="9"/>
      <color indexed="9"/>
      <name val="Arial"/>
      <family val="2"/>
      <charset val="1"/>
    </font>
    <font>
      <sz val="9"/>
      <color indexed="9"/>
      <name val="Arial"/>
      <family val="2"/>
      <charset val="1"/>
    </font>
    <font>
      <sz val="9"/>
      <color indexed="8"/>
      <name val="Arial"/>
      <family val="2"/>
      <charset val="1"/>
    </font>
    <font>
      <b/>
      <i/>
      <sz val="11"/>
      <color indexed="8"/>
      <name val="Calibri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b/>
      <sz val="8"/>
      <color indexed="9"/>
      <name val="Arial"/>
      <family val="2"/>
      <charset val="1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10"/>
      </patternFill>
    </fill>
    <fill>
      <patternFill patternType="solid">
        <fgColor indexed="10"/>
        <bgColor indexed="16"/>
      </patternFill>
    </fill>
  </fills>
  <borders count="13">
    <border>
      <left/>
      <right/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9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6" fillId="2" borderId="1" xfId="1" applyFont="1" applyFill="1" applyBorder="1" applyAlignment="1">
      <alignment horizontal="right" vertical="top"/>
    </xf>
    <xf numFmtId="0" fontId="5" fillId="2" borderId="2" xfId="1" applyFont="1" applyFill="1" applyBorder="1" applyAlignment="1">
      <alignment vertical="top"/>
    </xf>
    <xf numFmtId="0" fontId="5" fillId="2" borderId="3" xfId="1" applyFont="1" applyFill="1" applyBorder="1" applyAlignment="1">
      <alignment vertical="top" wrapText="1"/>
    </xf>
    <xf numFmtId="0" fontId="5" fillId="2" borderId="4" xfId="1" applyFont="1" applyFill="1" applyBorder="1" applyAlignment="1">
      <alignment vertical="top" wrapText="1"/>
    </xf>
    <xf numFmtId="0" fontId="7" fillId="0" borderId="5" xfId="1" applyFont="1" applyBorder="1"/>
    <xf numFmtId="0" fontId="7" fillId="0" borderId="6" xfId="1" applyFont="1" applyBorder="1"/>
    <xf numFmtId="164" fontId="7" fillId="0" borderId="7" xfId="1" applyNumberFormat="1" applyFont="1" applyBorder="1"/>
    <xf numFmtId="0" fontId="7" fillId="0" borderId="8" xfId="1" applyFont="1" applyBorder="1"/>
    <xf numFmtId="164" fontId="7" fillId="0" borderId="9" xfId="1" applyNumberFormat="1" applyFont="1" applyBorder="1"/>
    <xf numFmtId="0" fontId="4" fillId="0" borderId="8" xfId="1" applyFont="1" applyBorder="1"/>
    <xf numFmtId="0" fontId="6" fillId="2" borderId="1" xfId="1" applyFont="1" applyFill="1" applyBorder="1"/>
    <xf numFmtId="0" fontId="5" fillId="2" borderId="10" xfId="1" applyFont="1" applyFill="1" applyBorder="1"/>
    <xf numFmtId="166" fontId="2" fillId="0" borderId="0" xfId="1" applyNumberFormat="1" applyFont="1"/>
    <xf numFmtId="0" fontId="3" fillId="0" borderId="0" xfId="1" applyFont="1" applyAlignment="1">
      <alignment vertical="top" wrapText="1"/>
    </xf>
    <xf numFmtId="0" fontId="8" fillId="0" borderId="0" xfId="1" applyFont="1"/>
    <xf numFmtId="0" fontId="14" fillId="0" borderId="11" xfId="0" applyFont="1" applyBorder="1" applyAlignment="1">
      <alignment horizontal="left" vertical="top"/>
    </xf>
    <xf numFmtId="0" fontId="10" fillId="0" borderId="11" xfId="1" applyFont="1" applyBorder="1"/>
    <xf numFmtId="0" fontId="14" fillId="0" borderId="11" xfId="0" applyFont="1" applyBorder="1" applyAlignment="1">
      <alignment vertical="center"/>
    </xf>
    <xf numFmtId="0" fontId="10" fillId="0" borderId="11" xfId="1" applyFont="1" applyBorder="1" applyAlignment="1">
      <alignment horizontal="left"/>
    </xf>
    <xf numFmtId="0" fontId="11" fillId="3" borderId="11" xfId="1" applyFont="1" applyFill="1" applyBorder="1"/>
    <xf numFmtId="0" fontId="9" fillId="0" borderId="0" xfId="1" applyFont="1"/>
    <xf numFmtId="0" fontId="9" fillId="0" borderId="11" xfId="1" applyFont="1" applyBorder="1" applyAlignment="1">
      <alignment horizontal="center" vertical="top" wrapText="1"/>
    </xf>
    <xf numFmtId="0" fontId="9" fillId="0" borderId="11" xfId="1" applyFont="1" applyBorder="1" applyAlignment="1">
      <alignment vertical="top"/>
    </xf>
    <xf numFmtId="0" fontId="10" fillId="3" borderId="11" xfId="1" applyFont="1" applyFill="1" applyBorder="1" applyAlignment="1">
      <alignment vertical="top"/>
    </xf>
    <xf numFmtId="0" fontId="2" fillId="0" borderId="0" xfId="1" applyFont="1" applyAlignment="1">
      <alignment vertical="top"/>
    </xf>
    <xf numFmtId="0" fontId="1" fillId="0" borderId="0" xfId="1" applyAlignment="1">
      <alignment vertical="top"/>
    </xf>
    <xf numFmtId="0" fontId="15" fillId="0" borderId="11" xfId="0" applyFont="1" applyBorder="1" applyAlignment="1">
      <alignment horizontal="right" vertical="top"/>
    </xf>
    <xf numFmtId="6" fontId="14" fillId="0" borderId="11" xfId="0" applyNumberFormat="1" applyFont="1" applyBorder="1" applyAlignment="1">
      <alignment horizontal="right" vertical="top"/>
    </xf>
    <xf numFmtId="0" fontId="14" fillId="0" borderId="11" xfId="0" applyFont="1" applyBorder="1" applyAlignment="1">
      <alignment vertical="top"/>
    </xf>
    <xf numFmtId="0" fontId="13" fillId="0" borderId="11" xfId="1" applyFont="1" applyBorder="1" applyAlignment="1">
      <alignment horizontal="left" vertical="top"/>
    </xf>
    <xf numFmtId="0" fontId="9" fillId="0" borderId="11" xfId="1" applyFont="1" applyBorder="1" applyAlignment="1">
      <alignment horizontal="right" vertical="top" wrapText="1"/>
    </xf>
    <xf numFmtId="0" fontId="9" fillId="0" borderId="11" xfId="1" applyFont="1" applyBorder="1" applyAlignment="1">
      <alignment horizontal="right" vertical="top"/>
    </xf>
    <xf numFmtId="165" fontId="9" fillId="0" borderId="11" xfId="1" applyNumberFormat="1" applyFont="1" applyBorder="1" applyAlignment="1">
      <alignment horizontal="right" vertical="top"/>
    </xf>
    <xf numFmtId="1" fontId="9" fillId="0" borderId="11" xfId="1" applyNumberFormat="1" applyFont="1" applyBorder="1" applyAlignment="1">
      <alignment horizontal="right" vertical="top" wrapText="1"/>
    </xf>
    <xf numFmtId="0" fontId="14" fillId="0" borderId="11" xfId="0" applyFont="1" applyBorder="1" applyAlignment="1">
      <alignment vertical="top" wrapText="1"/>
    </xf>
    <xf numFmtId="0" fontId="12" fillId="0" borderId="11" xfId="1" applyFont="1" applyBorder="1" applyAlignment="1">
      <alignment vertical="top"/>
    </xf>
    <xf numFmtId="0" fontId="2" fillId="0" borderId="11" xfId="1" applyFont="1" applyBorder="1" applyAlignment="1">
      <alignment vertical="top"/>
    </xf>
    <xf numFmtId="0" fontId="1" fillId="0" borderId="11" xfId="1" applyBorder="1" applyAlignment="1">
      <alignment vertical="top"/>
    </xf>
    <xf numFmtId="165" fontId="2" fillId="0" borderId="11" xfId="1" applyNumberFormat="1" applyFont="1" applyBorder="1" applyAlignment="1">
      <alignment vertical="top"/>
    </xf>
    <xf numFmtId="165" fontId="3" fillId="0" borderId="11" xfId="1" applyNumberFormat="1" applyFont="1" applyBorder="1" applyAlignment="1">
      <alignment vertical="top"/>
    </xf>
    <xf numFmtId="166" fontId="1" fillId="0" borderId="0" xfId="1" applyNumberFormat="1" applyAlignment="1">
      <alignment vertical="top"/>
    </xf>
    <xf numFmtId="165" fontId="1" fillId="0" borderId="0" xfId="1" applyNumberFormat="1" applyAlignment="1">
      <alignment vertical="top"/>
    </xf>
    <xf numFmtId="0" fontId="13" fillId="0" borderId="11" xfId="1" applyFont="1" applyBorder="1" applyAlignment="1">
      <alignment horizontal="right" vertical="top"/>
    </xf>
    <xf numFmtId="0" fontId="10" fillId="0" borderId="11" xfId="1" applyFont="1" applyBorder="1" applyAlignment="1">
      <alignment horizontal="right" vertical="top"/>
    </xf>
    <xf numFmtId="2" fontId="9" fillId="0" borderId="11" xfId="1" applyNumberFormat="1" applyFont="1" applyBorder="1" applyAlignment="1">
      <alignment horizontal="right" vertical="top"/>
    </xf>
    <xf numFmtId="0" fontId="9" fillId="3" borderId="11" xfId="1" applyFont="1" applyFill="1" applyBorder="1" applyAlignment="1">
      <alignment horizontal="right" vertical="top"/>
    </xf>
    <xf numFmtId="0" fontId="13" fillId="0" borderId="11" xfId="1" quotePrefix="1" applyFont="1" applyBorder="1" applyAlignment="1">
      <alignment horizontal="right" vertical="top"/>
    </xf>
    <xf numFmtId="0" fontId="10" fillId="0" borderId="0" xfId="1" applyFont="1" applyAlignment="1">
      <alignment vertical="top"/>
    </xf>
    <xf numFmtId="0" fontId="9" fillId="0" borderId="11" xfId="1" applyFont="1" applyBorder="1" applyAlignment="1">
      <alignment horizontal="center" vertical="top"/>
    </xf>
    <xf numFmtId="165" fontId="9" fillId="0" borderId="11" xfId="1" applyNumberFormat="1" applyFont="1" applyBorder="1" applyAlignment="1">
      <alignment horizontal="center" vertical="top"/>
    </xf>
    <xf numFmtId="9" fontId="10" fillId="3" borderId="11" xfId="1" applyNumberFormat="1" applyFont="1" applyFill="1" applyBorder="1" applyAlignment="1">
      <alignment horizontal="right" vertical="top"/>
    </xf>
    <xf numFmtId="165" fontId="10" fillId="3" borderId="11" xfId="1" applyNumberFormat="1" applyFont="1" applyFill="1" applyBorder="1" applyAlignment="1">
      <alignment horizontal="right" vertical="top"/>
    </xf>
    <xf numFmtId="165" fontId="11" fillId="3" borderId="11" xfId="1" applyNumberFormat="1" applyFont="1" applyFill="1" applyBorder="1" applyAlignment="1">
      <alignment horizontal="right" vertical="top"/>
    </xf>
    <xf numFmtId="8" fontId="9" fillId="0" borderId="11" xfId="1" applyNumberFormat="1" applyFont="1" applyBorder="1" applyAlignment="1">
      <alignment horizontal="right" vertical="top"/>
    </xf>
    <xf numFmtId="0" fontId="14" fillId="0" borderId="11" xfId="0" applyFont="1" applyBorder="1" applyAlignment="1">
      <alignment horizontal="right" vertical="top"/>
    </xf>
    <xf numFmtId="1" fontId="13" fillId="0" borderId="11" xfId="1" applyNumberFormat="1" applyFont="1" applyBorder="1" applyAlignment="1">
      <alignment horizontal="right" vertical="top"/>
    </xf>
    <xf numFmtId="165" fontId="13" fillId="0" borderId="11" xfId="1" applyNumberFormat="1" applyFont="1" applyBorder="1" applyAlignment="1">
      <alignment horizontal="right" vertical="top"/>
    </xf>
    <xf numFmtId="165" fontId="10" fillId="0" borderId="11" xfId="1" applyNumberFormat="1" applyFont="1" applyBorder="1" applyAlignment="1">
      <alignment horizontal="right" vertical="top"/>
    </xf>
    <xf numFmtId="0" fontId="10" fillId="3" borderId="11" xfId="1" applyFont="1" applyFill="1" applyBorder="1" applyAlignment="1">
      <alignment horizontal="right" vertical="top"/>
    </xf>
    <xf numFmtId="0" fontId="9" fillId="0" borderId="0" xfId="1" applyFont="1" applyAlignment="1">
      <alignment horizontal="right" vertical="top"/>
    </xf>
    <xf numFmtId="0" fontId="2" fillId="0" borderId="0" xfId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1" fontId="2" fillId="0" borderId="0" xfId="1" applyNumberFormat="1" applyFont="1" applyAlignment="1">
      <alignment horizontal="right" vertical="top"/>
    </xf>
    <xf numFmtId="1" fontId="1" fillId="0" borderId="0" xfId="1" applyNumberFormat="1" applyAlignment="1">
      <alignment horizontal="right" vertical="top"/>
    </xf>
    <xf numFmtId="0" fontId="1" fillId="0" borderId="0" xfId="1" applyAlignment="1">
      <alignment horizontal="right" vertical="top"/>
    </xf>
    <xf numFmtId="0" fontId="2" fillId="0" borderId="0" xfId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1" fillId="0" borderId="0" xfId="1" applyAlignment="1">
      <alignment horizontal="right"/>
    </xf>
    <xf numFmtId="166" fontId="1" fillId="0" borderId="0" xfId="1" applyNumberFormat="1" applyAlignment="1">
      <alignment horizontal="right"/>
    </xf>
    <xf numFmtId="9" fontId="7" fillId="0" borderId="0" xfId="2" applyFont="1"/>
    <xf numFmtId="0" fontId="5" fillId="2" borderId="12" xfId="1" applyFont="1" applyFill="1" applyBorder="1" applyAlignment="1">
      <alignment horizontal="center" wrapText="1"/>
    </xf>
    <xf numFmtId="17" fontId="10" fillId="0" borderId="11" xfId="1" quotePrefix="1" applyNumberFormat="1" applyFont="1" applyBorder="1" applyAlignment="1">
      <alignment horizontal="center" vertical="top"/>
    </xf>
    <xf numFmtId="17" fontId="10" fillId="0" borderId="11" xfId="1" applyNumberFormat="1" applyFont="1" applyBorder="1" applyAlignment="1">
      <alignment horizontal="center" vertical="top"/>
    </xf>
    <xf numFmtId="0" fontId="10" fillId="0" borderId="11" xfId="1" applyFont="1" applyBorder="1" applyAlignment="1">
      <alignment horizontal="center" vertical="top" wrapText="1"/>
    </xf>
  </cellXfs>
  <cellStyles count="3">
    <cellStyle name="Excel Built-in Normal" xfId="1" xr:uid="{677D96F1-61E0-47AD-B631-EC313876C80F}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9C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1E7EC-260E-4400-8DFA-FDBCB7C150E5}">
  <dimension ref="A1:Z988"/>
  <sheetViews>
    <sheetView workbookViewId="0">
      <selection activeCell="E12" sqref="E12"/>
    </sheetView>
  </sheetViews>
  <sheetFormatPr defaultColWidth="14" defaultRowHeight="15" customHeight="1"/>
  <cols>
    <col min="1" max="1" width="5.5703125" style="1" bestFit="1" customWidth="1"/>
    <col min="2" max="2" width="21.7109375" style="1" customWidth="1"/>
    <col min="3" max="5" width="15.7109375" style="1" customWidth="1"/>
    <col min="6" max="6" width="13.140625" style="1" customWidth="1"/>
    <col min="7" max="26" width="8.140625" style="1" customWidth="1"/>
    <col min="27" max="16384" width="14" style="1"/>
  </cols>
  <sheetData>
    <row r="1" spans="1:26" ht="26.25" customHeight="1">
      <c r="A1" s="74"/>
      <c r="B1" s="74"/>
      <c r="C1" s="74"/>
      <c r="D1" s="74"/>
      <c r="E1" s="74"/>
      <c r="F1" s="7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6" customHeight="1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8">
        <v>1</v>
      </c>
      <c r="B3" s="9" t="str">
        <f>'Detailed budget'!B2</f>
        <v>Personnel &amp; Fringe benefits</v>
      </c>
      <c r="C3" s="10">
        <f>'Detailed budget'!F13</f>
        <v>0</v>
      </c>
      <c r="D3" s="10">
        <f>'Detailed budget'!J13</f>
        <v>0</v>
      </c>
      <c r="E3" s="10">
        <f>'Detailed budget'!N13</f>
        <v>0</v>
      </c>
      <c r="F3" s="10">
        <f>'Detailed budget'!O13</f>
        <v>0</v>
      </c>
      <c r="G3" s="73" t="e">
        <f>F3/F8</f>
        <v>#DIV/0!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8">
        <f>A3+1</f>
        <v>2</v>
      </c>
      <c r="B4" s="9" t="str">
        <f>'Detailed budget'!B14</f>
        <v>Travel</v>
      </c>
      <c r="C4" s="10">
        <f>'Detailed budget'!F26</f>
        <v>0</v>
      </c>
      <c r="D4" s="10">
        <f>'Detailed budget'!J26</f>
        <v>0</v>
      </c>
      <c r="E4" s="10">
        <f>'Detailed budget'!N26</f>
        <v>0</v>
      </c>
      <c r="F4" s="10">
        <f>'Detailed budget'!O26</f>
        <v>0</v>
      </c>
      <c r="G4" s="73" t="e">
        <f>F4/F8</f>
        <v>#DIV/0!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8">
        <f>A4+1</f>
        <v>3</v>
      </c>
      <c r="B5" s="11" t="str">
        <f>'Detailed budget'!B27</f>
        <v>Training other Direct Cost</v>
      </c>
      <c r="C5" s="12">
        <f>'Detailed budget'!F36</f>
        <v>0</v>
      </c>
      <c r="D5" s="12">
        <f>'Detailed budget'!J36</f>
        <v>0</v>
      </c>
      <c r="E5" s="12">
        <f>'Detailed budget'!N36</f>
        <v>0</v>
      </c>
      <c r="F5" s="12">
        <f>'Detailed budget'!O36</f>
        <v>0</v>
      </c>
      <c r="G5" s="73" t="e">
        <f>F5/F8</f>
        <v>#DIV/0!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>
      <c r="A6" s="8">
        <v>4</v>
      </c>
      <c r="B6" s="13" t="str">
        <f>'Detailed budget'!B37</f>
        <v xml:space="preserve">Total Direct Cost </v>
      </c>
      <c r="C6" s="12">
        <f>'Detailed budget'!F37</f>
        <v>0</v>
      </c>
      <c r="D6" s="12">
        <f>'Detailed budget'!J37</f>
        <v>0</v>
      </c>
      <c r="E6" s="12">
        <f>'Detailed budget'!N37</f>
        <v>0</v>
      </c>
      <c r="F6" s="12">
        <f>'Detailed budget'!O37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>
      <c r="A7" s="8">
        <v>5</v>
      </c>
      <c r="B7" s="13" t="str">
        <f>'Detailed budget'!B38</f>
        <v>Indirect rate (15%)</v>
      </c>
      <c r="C7" s="12">
        <f>'Detailed budget'!F38</f>
        <v>0</v>
      </c>
      <c r="D7" s="12">
        <f>'Detailed budget'!J38</f>
        <v>0</v>
      </c>
      <c r="E7" s="12">
        <f>'Detailed budget'!N38</f>
        <v>0</v>
      </c>
      <c r="F7" s="12">
        <f>'Detailed budget'!O38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14">
        <v>6</v>
      </c>
      <c r="B8" s="15" t="str">
        <f>'Detailed budget'!B39</f>
        <v>Total Project Cost</v>
      </c>
      <c r="C8" s="12">
        <f>'Detailed budget'!F39</f>
        <v>0</v>
      </c>
      <c r="D8" s="12">
        <f>'Detailed budget'!J39</f>
        <v>0</v>
      </c>
      <c r="E8" s="12">
        <f>'Detailed budget'!N39</f>
        <v>0</v>
      </c>
      <c r="F8" s="12">
        <f>'Detailed budget'!O39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" customHeight="1">
      <c r="A10" s="2"/>
      <c r="B10" s="2"/>
      <c r="C10" s="2"/>
      <c r="D10" s="16"/>
      <c r="E10" s="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.25" customHeight="1">
      <c r="A11" s="2"/>
      <c r="B11" s="3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 customHeight="1">
      <c r="A12" s="2"/>
      <c r="B12" s="17"/>
      <c r="C12" s="1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customHeight="1">
      <c r="A13" s="2"/>
      <c r="B13" s="3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customHeight="1">
      <c r="A14" s="2"/>
      <c r="B14" s="3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customHeight="1">
      <c r="A15" s="2"/>
      <c r="B15" s="3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customHeight="1">
      <c r="A16" s="2"/>
      <c r="B16" s="3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customHeight="1">
      <c r="A17" s="2"/>
      <c r="B17" s="3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>
      <c r="A18" s="2"/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9.25" customHeight="1">
      <c r="A19" s="2"/>
      <c r="B19" s="18"/>
      <c r="C19" s="1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>
      <c r="A21" s="2"/>
      <c r="B21" s="3"/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25" customHeight="1">
      <c r="A22" s="2"/>
      <c r="B22" s="3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/>
    <row r="138" spans="1:26" ht="14.25" customHeight="1"/>
    <row r="139" spans="1:26" ht="14.25" customHeight="1"/>
    <row r="140" spans="1:26" ht="14.25" customHeight="1"/>
    <row r="141" spans="1:26" ht="14.25" customHeight="1"/>
    <row r="142" spans="1:26" ht="14.25" customHeight="1"/>
    <row r="143" spans="1:26" ht="14.25" customHeight="1"/>
    <row r="144" spans="1:26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5.75" customHeight="1"/>
  </sheetData>
  <sheetProtection selectLockedCells="1" selectUnlockedCells="1"/>
  <mergeCells count="1">
    <mergeCell ref="A1:F1"/>
  </mergeCells>
  <pageMargins left="0" right="0" top="0" bottom="0" header="0.51180555555555551" footer="0.51180555555555551"/>
  <pageSetup scale="95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CC05F-7873-47AF-94B6-AEDD22647F88}">
  <dimension ref="A1:P168"/>
  <sheetViews>
    <sheetView tabSelected="1" zoomScale="90" zoomScaleNormal="90" workbookViewId="0">
      <pane xSplit="1" ySplit="2" topLeftCell="B8" activePane="bottomRight" state="frozen"/>
      <selection pane="bottomRight" activeCell="O13" sqref="O13"/>
      <selection pane="bottomLeft" activeCell="A92" sqref="A92"/>
      <selection pane="topRight" activeCell="F1" sqref="F1"/>
    </sheetView>
  </sheetViews>
  <sheetFormatPr defaultColWidth="1.7109375" defaultRowHeight="14.25"/>
  <cols>
    <col min="1" max="1" width="4" style="29" bestFit="1" customWidth="1"/>
    <col min="2" max="2" width="29" style="1" bestFit="1" customWidth="1"/>
    <col min="3" max="3" width="3.28515625" style="71" bestFit="1" customWidth="1"/>
    <col min="4" max="4" width="4" style="71" bestFit="1" customWidth="1"/>
    <col min="5" max="5" width="11" style="71" bestFit="1" customWidth="1"/>
    <col min="6" max="6" width="9.140625" style="71" customWidth="1"/>
    <col min="7" max="7" width="3.28515625" style="71" bestFit="1" customWidth="1"/>
    <col min="8" max="8" width="4" style="71" bestFit="1" customWidth="1"/>
    <col min="9" max="9" width="11" style="68" bestFit="1" customWidth="1"/>
    <col min="10" max="10" width="9.140625" style="71" bestFit="1" customWidth="1"/>
    <col min="11" max="11" width="3.28515625" style="71" bestFit="1" customWidth="1"/>
    <col min="12" max="12" width="4" style="71" bestFit="1" customWidth="1"/>
    <col min="13" max="13" width="11" style="71" bestFit="1" customWidth="1"/>
    <col min="14" max="14" width="9.140625" style="71" bestFit="1" customWidth="1"/>
    <col min="15" max="15" width="8.140625" style="71" bestFit="1" customWidth="1"/>
    <col min="16" max="16" width="40.28515625" style="29" bestFit="1" customWidth="1"/>
    <col min="17" max="16384" width="1.7109375" style="1"/>
  </cols>
  <sheetData>
    <row r="1" spans="1:16" ht="15">
      <c r="A1" s="26"/>
      <c r="B1" s="22"/>
      <c r="C1" s="75" t="s">
        <v>6</v>
      </c>
      <c r="D1" s="76"/>
      <c r="E1" s="76"/>
      <c r="F1" s="76"/>
      <c r="G1" s="75" t="s">
        <v>7</v>
      </c>
      <c r="H1" s="76"/>
      <c r="I1" s="76"/>
      <c r="J1" s="76"/>
      <c r="K1" s="75" t="s">
        <v>8</v>
      </c>
      <c r="L1" s="76"/>
      <c r="M1" s="76"/>
      <c r="N1" s="76"/>
      <c r="O1" s="77" t="s">
        <v>9</v>
      </c>
      <c r="P1" s="39" t="s">
        <v>10</v>
      </c>
    </row>
    <row r="2" spans="1:16" ht="15">
      <c r="A2" s="47">
        <v>1</v>
      </c>
      <c r="B2" s="20" t="s">
        <v>11</v>
      </c>
      <c r="C2" s="52" t="s">
        <v>12</v>
      </c>
      <c r="D2" s="52" t="s">
        <v>13</v>
      </c>
      <c r="E2" s="25" t="s">
        <v>14</v>
      </c>
      <c r="F2" s="53" t="s">
        <v>15</v>
      </c>
      <c r="G2" s="52" t="s">
        <v>12</v>
      </c>
      <c r="H2" s="52" t="s">
        <v>13</v>
      </c>
      <c r="I2" s="25" t="s">
        <v>14</v>
      </c>
      <c r="J2" s="53" t="s">
        <v>15</v>
      </c>
      <c r="K2" s="52" t="s">
        <v>12</v>
      </c>
      <c r="L2" s="52" t="s">
        <v>13</v>
      </c>
      <c r="M2" s="25" t="s">
        <v>14</v>
      </c>
      <c r="N2" s="53" t="s">
        <v>15</v>
      </c>
      <c r="O2" s="77"/>
      <c r="P2" s="40"/>
    </row>
    <row r="3" spans="1:16" ht="15">
      <c r="A3" s="35">
        <v>1.1000000000000001</v>
      </c>
      <c r="B3" s="19"/>
      <c r="C3" s="34"/>
      <c r="D3" s="35">
        <v>1</v>
      </c>
      <c r="E3" s="36"/>
      <c r="F3" s="36">
        <f t="shared" ref="F3:F12" si="0">E3*D3*C3</f>
        <v>0</v>
      </c>
      <c r="G3" s="34"/>
      <c r="H3" s="35">
        <v>1</v>
      </c>
      <c r="I3" s="36">
        <f t="shared" ref="I3:I10" si="1">E3*1.05</f>
        <v>0</v>
      </c>
      <c r="J3" s="36">
        <f t="shared" ref="J3:J10" si="2">G3*H3*I3</f>
        <v>0</v>
      </c>
      <c r="K3" s="34"/>
      <c r="L3" s="35">
        <v>1</v>
      </c>
      <c r="M3" s="36">
        <f>I3*1.05</f>
        <v>0</v>
      </c>
      <c r="N3" s="36">
        <f t="shared" ref="N3:N10" si="3">K3*L3*M3</f>
        <v>0</v>
      </c>
      <c r="O3" s="36">
        <f t="shared" ref="O3:O10" si="4">N3+F3+J3</f>
        <v>0</v>
      </c>
      <c r="P3" s="40"/>
    </row>
    <row r="4" spans="1:16" ht="15">
      <c r="A4" s="35">
        <v>1.2000000000000002</v>
      </c>
      <c r="B4" s="33" t="str">
        <f>"Fringe of "&amp;B3</f>
        <v xml:space="preserve">Fringe of </v>
      </c>
      <c r="C4" s="34"/>
      <c r="D4" s="35">
        <v>1</v>
      </c>
      <c r="E4" s="36"/>
      <c r="F4" s="36">
        <f t="shared" si="0"/>
        <v>0</v>
      </c>
      <c r="G4" s="34"/>
      <c r="H4" s="35">
        <v>1</v>
      </c>
      <c r="I4" s="36">
        <f t="shared" si="1"/>
        <v>0</v>
      </c>
      <c r="J4" s="36">
        <f t="shared" si="2"/>
        <v>0</v>
      </c>
      <c r="K4" s="34"/>
      <c r="L4" s="35">
        <v>1</v>
      </c>
      <c r="M4" s="36">
        <f t="shared" ref="M4:M10" si="5">I4*1.05</f>
        <v>0</v>
      </c>
      <c r="N4" s="36">
        <f t="shared" si="3"/>
        <v>0</v>
      </c>
      <c r="O4" s="36">
        <f t="shared" si="4"/>
        <v>0</v>
      </c>
      <c r="P4" s="40"/>
    </row>
    <row r="5" spans="1:16">
      <c r="A5" s="35">
        <v>1.3000000000000003</v>
      </c>
      <c r="B5" s="19"/>
      <c r="C5" s="34"/>
      <c r="D5" s="35">
        <v>1</v>
      </c>
      <c r="E5" s="36"/>
      <c r="F5" s="36">
        <f t="shared" si="0"/>
        <v>0</v>
      </c>
      <c r="G5" s="34"/>
      <c r="H5" s="35">
        <v>1</v>
      </c>
      <c r="I5" s="36">
        <f t="shared" si="1"/>
        <v>0</v>
      </c>
      <c r="J5" s="36">
        <f t="shared" si="2"/>
        <v>0</v>
      </c>
      <c r="K5" s="34"/>
      <c r="L5" s="35">
        <v>1</v>
      </c>
      <c r="M5" s="36">
        <f t="shared" si="5"/>
        <v>0</v>
      </c>
      <c r="N5" s="36">
        <f t="shared" si="3"/>
        <v>0</v>
      </c>
      <c r="O5" s="36">
        <f t="shared" si="4"/>
        <v>0</v>
      </c>
      <c r="P5" s="41"/>
    </row>
    <row r="6" spans="1:16">
      <c r="A6" s="35">
        <v>1.4000000000000004</v>
      </c>
      <c r="B6" s="33" t="str">
        <f>"Fringe of "&amp;B5</f>
        <v xml:space="preserve">Fringe of </v>
      </c>
      <c r="C6" s="34"/>
      <c r="D6" s="35">
        <v>1</v>
      </c>
      <c r="E6" s="36"/>
      <c r="F6" s="36">
        <f t="shared" si="0"/>
        <v>0</v>
      </c>
      <c r="G6" s="34"/>
      <c r="H6" s="35">
        <v>1</v>
      </c>
      <c r="I6" s="36">
        <f t="shared" si="1"/>
        <v>0</v>
      </c>
      <c r="J6" s="36">
        <f t="shared" si="2"/>
        <v>0</v>
      </c>
      <c r="K6" s="34"/>
      <c r="L6" s="35">
        <v>1</v>
      </c>
      <c r="M6" s="36">
        <f t="shared" si="5"/>
        <v>0</v>
      </c>
      <c r="N6" s="36">
        <f t="shared" si="3"/>
        <v>0</v>
      </c>
      <c r="O6" s="36">
        <f t="shared" si="4"/>
        <v>0</v>
      </c>
      <c r="P6" s="41"/>
    </row>
    <row r="7" spans="1:16">
      <c r="A7" s="35">
        <v>1.5000000000000004</v>
      </c>
      <c r="B7" s="19"/>
      <c r="C7" s="34"/>
      <c r="D7" s="35">
        <v>1</v>
      </c>
      <c r="E7" s="36"/>
      <c r="F7" s="36">
        <f t="shared" si="0"/>
        <v>0</v>
      </c>
      <c r="G7" s="34"/>
      <c r="H7" s="35">
        <v>1</v>
      </c>
      <c r="I7" s="36">
        <f t="shared" si="1"/>
        <v>0</v>
      </c>
      <c r="J7" s="36">
        <f t="shared" si="2"/>
        <v>0</v>
      </c>
      <c r="K7" s="34"/>
      <c r="L7" s="35">
        <v>1</v>
      </c>
      <c r="M7" s="36">
        <f t="shared" si="5"/>
        <v>0</v>
      </c>
      <c r="N7" s="36">
        <f t="shared" si="3"/>
        <v>0</v>
      </c>
      <c r="O7" s="36">
        <f t="shared" si="4"/>
        <v>0</v>
      </c>
      <c r="P7" s="41"/>
    </row>
    <row r="8" spans="1:16">
      <c r="A8" s="35">
        <v>1.6</v>
      </c>
      <c r="B8" s="33" t="str">
        <f>"Fringe of "&amp;B7</f>
        <v xml:space="preserve">Fringe of </v>
      </c>
      <c r="C8" s="34"/>
      <c r="D8" s="35">
        <v>1</v>
      </c>
      <c r="E8" s="36"/>
      <c r="F8" s="36">
        <f t="shared" si="0"/>
        <v>0</v>
      </c>
      <c r="G8" s="34"/>
      <c r="H8" s="35">
        <v>1</v>
      </c>
      <c r="I8" s="36">
        <f t="shared" si="1"/>
        <v>0</v>
      </c>
      <c r="J8" s="36">
        <f t="shared" si="2"/>
        <v>0</v>
      </c>
      <c r="K8" s="34"/>
      <c r="L8" s="35">
        <v>1</v>
      </c>
      <c r="M8" s="36">
        <f t="shared" si="5"/>
        <v>0</v>
      </c>
      <c r="N8" s="36">
        <f t="shared" si="3"/>
        <v>0</v>
      </c>
      <c r="O8" s="36">
        <f t="shared" si="4"/>
        <v>0</v>
      </c>
      <c r="P8" s="41"/>
    </row>
    <row r="9" spans="1:16">
      <c r="A9" s="35">
        <v>1.7</v>
      </c>
      <c r="B9" s="19"/>
      <c r="C9" s="34"/>
      <c r="D9" s="35">
        <v>1</v>
      </c>
      <c r="E9" s="36"/>
      <c r="F9" s="36">
        <f t="shared" si="0"/>
        <v>0</v>
      </c>
      <c r="G9" s="34"/>
      <c r="H9" s="35">
        <v>1</v>
      </c>
      <c r="I9" s="36">
        <f t="shared" si="1"/>
        <v>0</v>
      </c>
      <c r="J9" s="36">
        <f t="shared" si="2"/>
        <v>0</v>
      </c>
      <c r="K9" s="34"/>
      <c r="L9" s="35">
        <v>1</v>
      </c>
      <c r="M9" s="36">
        <f t="shared" si="5"/>
        <v>0</v>
      </c>
      <c r="N9" s="36">
        <f t="shared" si="3"/>
        <v>0</v>
      </c>
      <c r="O9" s="36">
        <f t="shared" si="4"/>
        <v>0</v>
      </c>
      <c r="P9" s="41"/>
    </row>
    <row r="10" spans="1:16">
      <c r="A10" s="35">
        <v>1.8</v>
      </c>
      <c r="B10" s="33" t="str">
        <f>"Fringe of "&amp;B9</f>
        <v xml:space="preserve">Fringe of </v>
      </c>
      <c r="C10" s="34"/>
      <c r="D10" s="35">
        <v>1</v>
      </c>
      <c r="E10" s="36"/>
      <c r="F10" s="36">
        <f t="shared" si="0"/>
        <v>0</v>
      </c>
      <c r="G10" s="34"/>
      <c r="H10" s="35">
        <v>1</v>
      </c>
      <c r="I10" s="36">
        <f t="shared" si="1"/>
        <v>0</v>
      </c>
      <c r="J10" s="36">
        <f t="shared" si="2"/>
        <v>0</v>
      </c>
      <c r="K10" s="34"/>
      <c r="L10" s="35">
        <v>1</v>
      </c>
      <c r="M10" s="36">
        <f t="shared" si="5"/>
        <v>0</v>
      </c>
      <c r="N10" s="36">
        <f t="shared" si="3"/>
        <v>0</v>
      </c>
      <c r="O10" s="36">
        <f t="shared" si="4"/>
        <v>0</v>
      </c>
      <c r="P10" s="41"/>
    </row>
    <row r="11" spans="1:16">
      <c r="A11" s="48">
        <v>1.1000000000000001</v>
      </c>
      <c r="B11" s="19"/>
      <c r="C11" s="34"/>
      <c r="D11" s="37">
        <v>1</v>
      </c>
      <c r="E11" s="36"/>
      <c r="F11" s="36">
        <f t="shared" si="0"/>
        <v>0</v>
      </c>
      <c r="G11" s="34"/>
      <c r="H11" s="35">
        <v>1</v>
      </c>
      <c r="I11" s="36">
        <f>E11*1.05</f>
        <v>0</v>
      </c>
      <c r="J11" s="36">
        <f>G11*H11*I11</f>
        <v>0</v>
      </c>
      <c r="K11" s="34"/>
      <c r="L11" s="35">
        <v>1</v>
      </c>
      <c r="M11" s="36">
        <f>I11*1.05</f>
        <v>0</v>
      </c>
      <c r="N11" s="36">
        <f>K11*L11*M11</f>
        <v>0</v>
      </c>
      <c r="O11" s="36">
        <f>N11+F11+J11</f>
        <v>0</v>
      </c>
      <c r="P11" s="41"/>
    </row>
    <row r="12" spans="1:16">
      <c r="A12" s="48">
        <f>A11+0.01</f>
        <v>1.1100000000000001</v>
      </c>
      <c r="B12" s="33" t="str">
        <f>"Fringe of "&amp;B11</f>
        <v xml:space="preserve">Fringe of </v>
      </c>
      <c r="C12" s="34"/>
      <c r="D12" s="35">
        <v>1</v>
      </c>
      <c r="E12" s="36"/>
      <c r="F12" s="36">
        <f t="shared" si="0"/>
        <v>0</v>
      </c>
      <c r="G12" s="34"/>
      <c r="H12" s="35">
        <v>1</v>
      </c>
      <c r="I12" s="36">
        <f>E12*1.05</f>
        <v>0</v>
      </c>
      <c r="J12" s="36">
        <f>G12*H12*I12</f>
        <v>0</v>
      </c>
      <c r="K12" s="34"/>
      <c r="L12" s="35">
        <v>1</v>
      </c>
      <c r="M12" s="36">
        <f>I12*1.05</f>
        <v>0</v>
      </c>
      <c r="N12" s="36">
        <f>K12*L12*M12</f>
        <v>0</v>
      </c>
      <c r="O12" s="36">
        <f>N12+F12+J12</f>
        <v>0</v>
      </c>
      <c r="P12" s="41"/>
    </row>
    <row r="13" spans="1:16" ht="15">
      <c r="A13" s="49"/>
      <c r="B13" s="23" t="str">
        <f>"Sub Total (" &amp;B2&amp;")"</f>
        <v>Sub Total (Personnel &amp; Fringe benefits)</v>
      </c>
      <c r="C13" s="54"/>
      <c r="D13" s="54"/>
      <c r="E13" s="55"/>
      <c r="F13" s="56">
        <f>SUM(F3:F12)</f>
        <v>0</v>
      </c>
      <c r="G13" s="54"/>
      <c r="H13" s="54"/>
      <c r="I13" s="54"/>
      <c r="J13" s="56">
        <f>SUM(J3:J12)</f>
        <v>0</v>
      </c>
      <c r="K13" s="54"/>
      <c r="L13" s="54"/>
      <c r="M13" s="54"/>
      <c r="N13" s="56">
        <f>SUM(N3:N12)</f>
        <v>0</v>
      </c>
      <c r="O13" s="56">
        <f>SUM(O3:O12)</f>
        <v>0</v>
      </c>
      <c r="P13" s="42"/>
    </row>
    <row r="14" spans="1:16">
      <c r="A14" s="47">
        <v>2</v>
      </c>
      <c r="B14" s="20" t="s">
        <v>16</v>
      </c>
      <c r="C14" s="52" t="s">
        <v>17</v>
      </c>
      <c r="D14" s="52" t="s">
        <v>18</v>
      </c>
      <c r="E14" s="52" t="s">
        <v>19</v>
      </c>
      <c r="F14" s="53" t="s">
        <v>9</v>
      </c>
      <c r="G14" s="52" t="s">
        <v>17</v>
      </c>
      <c r="H14" s="52" t="s">
        <v>18</v>
      </c>
      <c r="I14" s="52" t="s">
        <v>19</v>
      </c>
      <c r="J14" s="53" t="s">
        <v>9</v>
      </c>
      <c r="K14" s="52" t="s">
        <v>17</v>
      </c>
      <c r="L14" s="52" t="s">
        <v>18</v>
      </c>
      <c r="M14" s="52" t="s">
        <v>19</v>
      </c>
      <c r="N14" s="53" t="s">
        <v>9</v>
      </c>
      <c r="O14" s="53" t="s">
        <v>9</v>
      </c>
      <c r="P14" s="26"/>
    </row>
    <row r="15" spans="1:16">
      <c r="A15" s="46">
        <v>2.1</v>
      </c>
      <c r="B15" s="21" t="s">
        <v>20</v>
      </c>
      <c r="C15" s="30"/>
      <c r="D15" s="35"/>
      <c r="E15" s="31"/>
      <c r="F15" s="36">
        <f t="shared" ref="F15:F22" si="6">C15*D15*E15</f>
        <v>0</v>
      </c>
      <c r="G15" s="30"/>
      <c r="H15" s="35"/>
      <c r="I15" s="57">
        <f t="shared" ref="I15:I22" si="7">E15*1.05</f>
        <v>0</v>
      </c>
      <c r="J15" s="36">
        <f t="shared" ref="J15:J22" si="8">G15*H15*I15</f>
        <v>0</v>
      </c>
      <c r="K15" s="30"/>
      <c r="L15" s="35"/>
      <c r="M15" s="57">
        <f t="shared" ref="M15:M22" si="9">I15*1.05</f>
        <v>0</v>
      </c>
      <c r="N15" s="36">
        <f t="shared" ref="N15:N22" si="10">K15*L15*M15</f>
        <v>0</v>
      </c>
      <c r="O15" s="36">
        <f t="shared" ref="O15:O22" si="11">N15+F15+J15</f>
        <v>0</v>
      </c>
      <c r="P15" s="38"/>
    </row>
    <row r="16" spans="1:16">
      <c r="A16" s="46">
        <v>2.2000000000000002</v>
      </c>
      <c r="B16" s="21" t="s">
        <v>21</v>
      </c>
      <c r="C16" s="30"/>
      <c r="D16" s="35"/>
      <c r="E16" s="31"/>
      <c r="F16" s="36">
        <f t="shared" si="6"/>
        <v>0</v>
      </c>
      <c r="G16" s="30"/>
      <c r="H16" s="35"/>
      <c r="I16" s="57">
        <f t="shared" si="7"/>
        <v>0</v>
      </c>
      <c r="J16" s="36">
        <f t="shared" si="8"/>
        <v>0</v>
      </c>
      <c r="K16" s="30"/>
      <c r="L16" s="35"/>
      <c r="M16" s="57">
        <f t="shared" si="9"/>
        <v>0</v>
      </c>
      <c r="N16" s="36">
        <f t="shared" si="10"/>
        <v>0</v>
      </c>
      <c r="O16" s="36">
        <f t="shared" si="11"/>
        <v>0</v>
      </c>
      <c r="P16" s="38"/>
    </row>
    <row r="17" spans="1:16">
      <c r="A17" s="46">
        <v>2.2999999999999998</v>
      </c>
      <c r="B17" s="21" t="s">
        <v>22</v>
      </c>
      <c r="C17" s="30"/>
      <c r="D17" s="35"/>
      <c r="E17" s="31"/>
      <c r="F17" s="36">
        <f t="shared" si="6"/>
        <v>0</v>
      </c>
      <c r="G17" s="30"/>
      <c r="H17" s="35"/>
      <c r="I17" s="57">
        <f t="shared" si="7"/>
        <v>0</v>
      </c>
      <c r="J17" s="36">
        <f t="shared" si="8"/>
        <v>0</v>
      </c>
      <c r="K17" s="30"/>
      <c r="L17" s="35"/>
      <c r="M17" s="57">
        <f t="shared" si="9"/>
        <v>0</v>
      </c>
      <c r="N17" s="36">
        <f t="shared" si="10"/>
        <v>0</v>
      </c>
      <c r="O17" s="36">
        <f t="shared" si="11"/>
        <v>0</v>
      </c>
      <c r="P17" s="32"/>
    </row>
    <row r="18" spans="1:16">
      <c r="A18" s="46">
        <v>2.4</v>
      </c>
      <c r="B18" s="21"/>
      <c r="C18" s="30"/>
      <c r="D18" s="35"/>
      <c r="E18" s="31"/>
      <c r="F18" s="36">
        <f t="shared" si="6"/>
        <v>0</v>
      </c>
      <c r="G18" s="30"/>
      <c r="H18" s="35"/>
      <c r="I18" s="57">
        <f t="shared" si="7"/>
        <v>0</v>
      </c>
      <c r="J18" s="36">
        <f t="shared" si="8"/>
        <v>0</v>
      </c>
      <c r="K18" s="30"/>
      <c r="L18" s="35"/>
      <c r="M18" s="57">
        <f t="shared" si="9"/>
        <v>0</v>
      </c>
      <c r="N18" s="36">
        <f t="shared" si="10"/>
        <v>0</v>
      </c>
      <c r="O18" s="36">
        <f t="shared" si="11"/>
        <v>0</v>
      </c>
      <c r="P18" s="32"/>
    </row>
    <row r="19" spans="1:16">
      <c r="A19" s="46">
        <v>2.5</v>
      </c>
      <c r="B19" s="21"/>
      <c r="C19" s="30"/>
      <c r="D19" s="35"/>
      <c r="E19" s="31"/>
      <c r="F19" s="36">
        <f t="shared" si="6"/>
        <v>0</v>
      </c>
      <c r="G19" s="30"/>
      <c r="H19" s="35"/>
      <c r="I19" s="57">
        <f t="shared" si="7"/>
        <v>0</v>
      </c>
      <c r="J19" s="36">
        <f t="shared" si="8"/>
        <v>0</v>
      </c>
      <c r="K19" s="30"/>
      <c r="L19" s="35"/>
      <c r="M19" s="57">
        <f t="shared" si="9"/>
        <v>0</v>
      </c>
      <c r="N19" s="36">
        <f t="shared" si="10"/>
        <v>0</v>
      </c>
      <c r="O19" s="36">
        <f t="shared" si="11"/>
        <v>0</v>
      </c>
      <c r="P19" s="32"/>
    </row>
    <row r="20" spans="1:16">
      <c r="A20" s="46">
        <v>2.6</v>
      </c>
      <c r="B20" s="21"/>
      <c r="C20" s="30"/>
      <c r="D20" s="35"/>
      <c r="E20" s="31"/>
      <c r="F20" s="36">
        <f t="shared" si="6"/>
        <v>0</v>
      </c>
      <c r="G20" s="30"/>
      <c r="H20" s="35"/>
      <c r="I20" s="57">
        <f t="shared" si="7"/>
        <v>0</v>
      </c>
      <c r="J20" s="36">
        <f t="shared" si="8"/>
        <v>0</v>
      </c>
      <c r="K20" s="30"/>
      <c r="L20" s="35"/>
      <c r="M20" s="57">
        <f t="shared" si="9"/>
        <v>0</v>
      </c>
      <c r="N20" s="36">
        <f t="shared" si="10"/>
        <v>0</v>
      </c>
      <c r="O20" s="36">
        <f t="shared" si="11"/>
        <v>0</v>
      </c>
      <c r="P20" s="32"/>
    </row>
    <row r="21" spans="1:16">
      <c r="A21" s="46">
        <v>2.7</v>
      </c>
      <c r="B21" s="21"/>
      <c r="C21" s="30"/>
      <c r="D21" s="35"/>
      <c r="E21" s="31"/>
      <c r="F21" s="36">
        <f t="shared" si="6"/>
        <v>0</v>
      </c>
      <c r="G21" s="30"/>
      <c r="H21" s="35"/>
      <c r="I21" s="57">
        <f t="shared" si="7"/>
        <v>0</v>
      </c>
      <c r="J21" s="36">
        <f t="shared" si="8"/>
        <v>0</v>
      </c>
      <c r="K21" s="30"/>
      <c r="L21" s="35"/>
      <c r="M21" s="57">
        <f t="shared" si="9"/>
        <v>0</v>
      </c>
      <c r="N21" s="36">
        <f t="shared" si="10"/>
        <v>0</v>
      </c>
      <c r="O21" s="36">
        <f t="shared" si="11"/>
        <v>0</v>
      </c>
      <c r="P21" s="32"/>
    </row>
    <row r="22" spans="1:16">
      <c r="A22" s="46">
        <v>2.8</v>
      </c>
      <c r="B22" s="21"/>
      <c r="C22" s="30"/>
      <c r="D22" s="35"/>
      <c r="E22" s="31"/>
      <c r="F22" s="36">
        <f t="shared" si="6"/>
        <v>0</v>
      </c>
      <c r="G22" s="30"/>
      <c r="H22" s="35"/>
      <c r="I22" s="57">
        <f t="shared" si="7"/>
        <v>0</v>
      </c>
      <c r="J22" s="36">
        <f t="shared" si="8"/>
        <v>0</v>
      </c>
      <c r="K22" s="30"/>
      <c r="L22" s="35"/>
      <c r="M22" s="57">
        <f t="shared" si="9"/>
        <v>0</v>
      </c>
      <c r="N22" s="36">
        <f t="shared" si="10"/>
        <v>0</v>
      </c>
      <c r="O22" s="36">
        <f t="shared" si="11"/>
        <v>0</v>
      </c>
      <c r="P22" s="32"/>
    </row>
    <row r="23" spans="1:16">
      <c r="A23" s="46">
        <v>2.9</v>
      </c>
      <c r="B23" s="21"/>
      <c r="C23" s="30"/>
      <c r="D23" s="35"/>
      <c r="E23" s="31"/>
      <c r="F23" s="36">
        <f>C23*D23*E23</f>
        <v>0</v>
      </c>
      <c r="G23" s="30"/>
      <c r="H23" s="35"/>
      <c r="I23" s="57">
        <f>E23*1.05</f>
        <v>0</v>
      </c>
      <c r="J23" s="36">
        <f>G23*H23*I23</f>
        <v>0</v>
      </c>
      <c r="K23" s="30"/>
      <c r="L23" s="35"/>
      <c r="M23" s="57">
        <f>I23*1.05</f>
        <v>0</v>
      </c>
      <c r="N23" s="36">
        <f>K23*L23*M23</f>
        <v>0</v>
      </c>
      <c r="O23" s="36">
        <f>N23+F23+J23</f>
        <v>0</v>
      </c>
      <c r="P23" s="32"/>
    </row>
    <row r="24" spans="1:16">
      <c r="A24" s="50" t="s">
        <v>23</v>
      </c>
      <c r="B24" s="21"/>
      <c r="C24" s="30"/>
      <c r="D24" s="35"/>
      <c r="E24" s="31"/>
      <c r="F24" s="36">
        <f>C24*D24*E24</f>
        <v>0</v>
      </c>
      <c r="G24" s="30"/>
      <c r="H24" s="35"/>
      <c r="I24" s="57">
        <f>E24*1.05</f>
        <v>0</v>
      </c>
      <c r="J24" s="36">
        <f>G24*H24*I24</f>
        <v>0</v>
      </c>
      <c r="K24" s="30"/>
      <c r="L24" s="35"/>
      <c r="M24" s="57">
        <f>I24*1.05</f>
        <v>0</v>
      </c>
      <c r="N24" s="36">
        <f>K24*L24*M24</f>
        <v>0</v>
      </c>
      <c r="O24" s="36">
        <f>N24+F24+J24</f>
        <v>0</v>
      </c>
      <c r="P24" s="32"/>
    </row>
    <row r="25" spans="1:16">
      <c r="A25" s="46">
        <v>2.11</v>
      </c>
      <c r="B25" s="21"/>
      <c r="C25" s="30"/>
      <c r="D25" s="35"/>
      <c r="E25" s="58"/>
      <c r="F25" s="36">
        <f>C25*D25*E25</f>
        <v>0</v>
      </c>
      <c r="G25" s="30"/>
      <c r="H25" s="35"/>
      <c r="I25" s="57">
        <f>E25*1.05</f>
        <v>0</v>
      </c>
      <c r="J25" s="36">
        <f>G25*H25*I25</f>
        <v>0</v>
      </c>
      <c r="K25" s="30"/>
      <c r="L25" s="35"/>
      <c r="M25" s="57">
        <f>I25*1.05</f>
        <v>0</v>
      </c>
      <c r="N25" s="36">
        <f>K25*L25*M25</f>
        <v>0</v>
      </c>
      <c r="O25" s="36">
        <f>N25+F25+J25</f>
        <v>0</v>
      </c>
      <c r="P25" s="32"/>
    </row>
    <row r="26" spans="1:16" ht="15">
      <c r="A26" s="49"/>
      <c r="B26" s="23" t="str">
        <f>"Sub Total (" &amp;B14&amp;")"</f>
        <v>Sub Total (Travel)</v>
      </c>
      <c r="C26" s="49"/>
      <c r="D26" s="49"/>
      <c r="E26" s="49"/>
      <c r="F26" s="56">
        <f>SUM(F15:F25)</f>
        <v>0</v>
      </c>
      <c r="G26" s="49"/>
      <c r="H26" s="49"/>
      <c r="I26" s="49"/>
      <c r="J26" s="56">
        <f>SUM(J15:J25)</f>
        <v>0</v>
      </c>
      <c r="K26" s="49"/>
      <c r="L26" s="49"/>
      <c r="M26" s="49"/>
      <c r="N26" s="56">
        <f>SUM(N15:N25)</f>
        <v>0</v>
      </c>
      <c r="O26" s="56">
        <f>SUM(O15:O25)</f>
        <v>0</v>
      </c>
      <c r="P26" s="42"/>
    </row>
    <row r="27" spans="1:16" ht="15">
      <c r="A27" s="47">
        <v>3</v>
      </c>
      <c r="B27" s="20" t="s">
        <v>24</v>
      </c>
      <c r="C27" s="52" t="s">
        <v>17</v>
      </c>
      <c r="D27" s="52" t="s">
        <v>18</v>
      </c>
      <c r="E27" s="52" t="s">
        <v>19</v>
      </c>
      <c r="F27" s="53" t="s">
        <v>9</v>
      </c>
      <c r="G27" s="52" t="s">
        <v>17</v>
      </c>
      <c r="H27" s="52" t="s">
        <v>18</v>
      </c>
      <c r="I27" s="52" t="s">
        <v>19</v>
      </c>
      <c r="J27" s="53" t="s">
        <v>9</v>
      </c>
      <c r="K27" s="52" t="s">
        <v>17</v>
      </c>
      <c r="L27" s="52" t="s">
        <v>18</v>
      </c>
      <c r="M27" s="52" t="s">
        <v>19</v>
      </c>
      <c r="N27" s="53" t="s">
        <v>9</v>
      </c>
      <c r="O27" s="53" t="s">
        <v>5</v>
      </c>
      <c r="P27" s="40"/>
    </row>
    <row r="28" spans="1:16" s="29" customFormat="1">
      <c r="A28" s="46">
        <v>3.1</v>
      </c>
      <c r="B28" s="32"/>
      <c r="C28" s="46"/>
      <c r="D28" s="59"/>
      <c r="E28" s="31"/>
      <c r="F28" s="60">
        <f>C28*D28*E28</f>
        <v>0</v>
      </c>
      <c r="G28" s="46"/>
      <c r="H28" s="59"/>
      <c r="I28" s="36">
        <f t="shared" ref="I28:I35" si="12">E28*1.05</f>
        <v>0</v>
      </c>
      <c r="J28" s="36">
        <f>G28*H28*I28</f>
        <v>0</v>
      </c>
      <c r="K28" s="46"/>
      <c r="L28" s="59"/>
      <c r="M28" s="36">
        <f>I28*1.05</f>
        <v>0</v>
      </c>
      <c r="N28" s="36">
        <f>K28*L28*M28</f>
        <v>0</v>
      </c>
      <c r="O28" s="36">
        <f t="shared" ref="O28:O35" si="13">F28+N28</f>
        <v>0</v>
      </c>
      <c r="P28" s="38"/>
    </row>
    <row r="29" spans="1:16" s="29" customFormat="1">
      <c r="A29" s="46">
        <f t="shared" ref="A29:A35" si="14">A28+0.1</f>
        <v>3.2</v>
      </c>
      <c r="B29" s="32"/>
      <c r="C29" s="46"/>
      <c r="D29" s="59"/>
      <c r="E29" s="31"/>
      <c r="F29" s="60">
        <f t="shared" ref="F29:F35" si="15">C29*D29*E29</f>
        <v>0</v>
      </c>
      <c r="G29" s="46"/>
      <c r="H29" s="59"/>
      <c r="I29" s="36">
        <f t="shared" si="12"/>
        <v>0</v>
      </c>
      <c r="J29" s="36">
        <f t="shared" ref="J29:J35" si="16">G29*H29*I29</f>
        <v>0</v>
      </c>
      <c r="K29" s="46"/>
      <c r="L29" s="59"/>
      <c r="M29" s="36">
        <f t="shared" ref="M29:M35" si="17">I29*1.05</f>
        <v>0</v>
      </c>
      <c r="N29" s="36">
        <f t="shared" ref="N29:N35" si="18">K29*L29*M29</f>
        <v>0</v>
      </c>
      <c r="O29" s="36">
        <f t="shared" si="13"/>
        <v>0</v>
      </c>
      <c r="P29" s="38"/>
    </row>
    <row r="30" spans="1:16" s="29" customFormat="1">
      <c r="A30" s="46">
        <f t="shared" si="14"/>
        <v>3.3000000000000003</v>
      </c>
      <c r="B30" s="32"/>
      <c r="C30" s="46"/>
      <c r="D30" s="46"/>
      <c r="E30" s="31"/>
      <c r="F30" s="60">
        <f t="shared" si="15"/>
        <v>0</v>
      </c>
      <c r="G30" s="46"/>
      <c r="H30" s="46"/>
      <c r="I30" s="36">
        <f t="shared" si="12"/>
        <v>0</v>
      </c>
      <c r="J30" s="36">
        <f t="shared" si="16"/>
        <v>0</v>
      </c>
      <c r="K30" s="46"/>
      <c r="L30" s="46"/>
      <c r="M30" s="36">
        <f t="shared" si="17"/>
        <v>0</v>
      </c>
      <c r="N30" s="36">
        <f t="shared" si="18"/>
        <v>0</v>
      </c>
      <c r="O30" s="36">
        <f t="shared" si="13"/>
        <v>0</v>
      </c>
      <c r="P30" s="38"/>
    </row>
    <row r="31" spans="1:16" s="29" customFormat="1">
      <c r="A31" s="46">
        <f t="shared" si="14"/>
        <v>3.4000000000000004</v>
      </c>
      <c r="B31" s="32"/>
      <c r="C31" s="46"/>
      <c r="D31" s="46"/>
      <c r="E31" s="31"/>
      <c r="F31" s="60">
        <f t="shared" si="15"/>
        <v>0</v>
      </c>
      <c r="G31" s="46"/>
      <c r="H31" s="46"/>
      <c r="I31" s="36">
        <f t="shared" si="12"/>
        <v>0</v>
      </c>
      <c r="J31" s="36">
        <f t="shared" si="16"/>
        <v>0</v>
      </c>
      <c r="K31" s="46"/>
      <c r="L31" s="46"/>
      <c r="M31" s="36">
        <f t="shared" si="17"/>
        <v>0</v>
      </c>
      <c r="N31" s="36">
        <f t="shared" si="18"/>
        <v>0</v>
      </c>
      <c r="O31" s="36">
        <f t="shared" si="13"/>
        <v>0</v>
      </c>
      <c r="P31" s="38"/>
    </row>
    <row r="32" spans="1:16" s="29" customFormat="1">
      <c r="A32" s="46">
        <f>A31+0.1</f>
        <v>3.5000000000000004</v>
      </c>
      <c r="B32" s="32"/>
      <c r="C32" s="46"/>
      <c r="D32" s="46"/>
      <c r="E32" s="31"/>
      <c r="F32" s="60">
        <f t="shared" si="15"/>
        <v>0</v>
      </c>
      <c r="G32" s="46"/>
      <c r="H32" s="46"/>
      <c r="I32" s="36">
        <f t="shared" si="12"/>
        <v>0</v>
      </c>
      <c r="J32" s="36">
        <f t="shared" si="16"/>
        <v>0</v>
      </c>
      <c r="K32" s="46"/>
      <c r="L32" s="46"/>
      <c r="M32" s="36">
        <f t="shared" si="17"/>
        <v>0</v>
      </c>
      <c r="N32" s="36">
        <f t="shared" si="18"/>
        <v>0</v>
      </c>
      <c r="O32" s="36">
        <f t="shared" si="13"/>
        <v>0</v>
      </c>
      <c r="P32" s="38"/>
    </row>
    <row r="33" spans="1:16" s="29" customFormat="1">
      <c r="A33" s="46">
        <f t="shared" si="14"/>
        <v>3.6000000000000005</v>
      </c>
      <c r="B33" s="32"/>
      <c r="C33" s="46"/>
      <c r="D33" s="46"/>
      <c r="E33" s="31"/>
      <c r="F33" s="60">
        <f t="shared" si="15"/>
        <v>0</v>
      </c>
      <c r="G33" s="46"/>
      <c r="H33" s="46"/>
      <c r="I33" s="36">
        <f t="shared" si="12"/>
        <v>0</v>
      </c>
      <c r="J33" s="36">
        <f t="shared" si="16"/>
        <v>0</v>
      </c>
      <c r="K33" s="46"/>
      <c r="L33" s="46"/>
      <c r="M33" s="36">
        <f t="shared" si="17"/>
        <v>0</v>
      </c>
      <c r="N33" s="36">
        <f t="shared" si="18"/>
        <v>0</v>
      </c>
      <c r="O33" s="36">
        <f t="shared" si="13"/>
        <v>0</v>
      </c>
      <c r="P33" s="38"/>
    </row>
    <row r="34" spans="1:16" s="29" customFormat="1">
      <c r="A34" s="46">
        <f t="shared" si="14"/>
        <v>3.7000000000000006</v>
      </c>
      <c r="B34" s="32"/>
      <c r="C34" s="46"/>
      <c r="D34" s="46"/>
      <c r="E34" s="31"/>
      <c r="F34" s="60">
        <f>C34*D34*E34</f>
        <v>0</v>
      </c>
      <c r="G34" s="46"/>
      <c r="H34" s="46"/>
      <c r="I34" s="36">
        <f>E34*1.05</f>
        <v>0</v>
      </c>
      <c r="J34" s="36">
        <f>G34*H34*I34</f>
        <v>0</v>
      </c>
      <c r="K34" s="46"/>
      <c r="L34" s="46"/>
      <c r="M34" s="36">
        <f>I34*1.05</f>
        <v>0</v>
      </c>
      <c r="N34" s="36">
        <f>K34*L34*M34</f>
        <v>0</v>
      </c>
      <c r="O34" s="36">
        <f>F34+N34</f>
        <v>0</v>
      </c>
      <c r="P34" s="38"/>
    </row>
    <row r="35" spans="1:16" s="29" customFormat="1" ht="15">
      <c r="A35" s="46">
        <f t="shared" si="14"/>
        <v>3.8000000000000007</v>
      </c>
      <c r="B35" s="26"/>
      <c r="C35" s="35"/>
      <c r="D35" s="35"/>
      <c r="E35" s="31"/>
      <c r="F35" s="36">
        <f t="shared" si="15"/>
        <v>0</v>
      </c>
      <c r="G35" s="36"/>
      <c r="H35" s="36"/>
      <c r="I35" s="36">
        <f t="shared" si="12"/>
        <v>0</v>
      </c>
      <c r="J35" s="36">
        <f t="shared" si="16"/>
        <v>0</v>
      </c>
      <c r="K35" s="36"/>
      <c r="L35" s="36"/>
      <c r="M35" s="36">
        <f t="shared" si="17"/>
        <v>0</v>
      </c>
      <c r="N35" s="36">
        <f t="shared" si="18"/>
        <v>0</v>
      </c>
      <c r="O35" s="36">
        <f t="shared" si="13"/>
        <v>0</v>
      </c>
      <c r="P35" s="40"/>
    </row>
    <row r="36" spans="1:16" ht="15">
      <c r="A36" s="49"/>
      <c r="B36" s="23" t="str">
        <f>"Sub Total (" &amp;B27&amp;")"</f>
        <v>Sub Total (Training other Direct Cost)</v>
      </c>
      <c r="C36" s="49"/>
      <c r="D36" s="49"/>
      <c r="E36" s="49"/>
      <c r="F36" s="56">
        <f>SUM(F28:F35)</f>
        <v>0</v>
      </c>
      <c r="G36" s="49"/>
      <c r="H36" s="49"/>
      <c r="I36" s="49"/>
      <c r="J36" s="56">
        <f>SUM(J28:J35)</f>
        <v>0</v>
      </c>
      <c r="K36" s="49"/>
      <c r="L36" s="49"/>
      <c r="M36" s="49"/>
      <c r="N36" s="56">
        <f>SUM(N28:N35)</f>
        <v>0</v>
      </c>
      <c r="O36" s="56">
        <f>SUM(O28:O35)</f>
        <v>0</v>
      </c>
      <c r="P36" s="42"/>
    </row>
    <row r="37" spans="1:16" ht="15">
      <c r="A37" s="47">
        <v>4</v>
      </c>
      <c r="B37" s="20" t="s">
        <v>25</v>
      </c>
      <c r="C37" s="47"/>
      <c r="D37" s="47"/>
      <c r="E37" s="47"/>
      <c r="F37" s="61">
        <f>F26+F36+F13</f>
        <v>0</v>
      </c>
      <c r="G37" s="61"/>
      <c r="H37" s="61"/>
      <c r="I37" s="61"/>
      <c r="J37" s="61">
        <f t="shared" ref="J37:O37" si="19">J26+J36+J13</f>
        <v>0</v>
      </c>
      <c r="K37" s="61"/>
      <c r="L37" s="61"/>
      <c r="M37" s="61"/>
      <c r="N37" s="61">
        <f t="shared" si="19"/>
        <v>0</v>
      </c>
      <c r="O37" s="61">
        <f t="shared" si="19"/>
        <v>0</v>
      </c>
      <c r="P37" s="42"/>
    </row>
    <row r="38" spans="1:16" ht="15">
      <c r="A38" s="47">
        <v>5</v>
      </c>
      <c r="B38" s="20" t="s">
        <v>26</v>
      </c>
      <c r="C38" s="47"/>
      <c r="D38" s="47"/>
      <c r="E38" s="47"/>
      <c r="F38" s="61">
        <f>F37*0.15</f>
        <v>0</v>
      </c>
      <c r="G38" s="47"/>
      <c r="H38" s="47"/>
      <c r="I38" s="47"/>
      <c r="J38" s="61">
        <f>J37*0.15</f>
        <v>0</v>
      </c>
      <c r="K38" s="47"/>
      <c r="L38" s="47"/>
      <c r="M38" s="47"/>
      <c r="N38" s="61">
        <f>N37*0.15</f>
        <v>0</v>
      </c>
      <c r="O38" s="61">
        <f>O37*0.15</f>
        <v>0</v>
      </c>
      <c r="P38" s="42"/>
    </row>
    <row r="39" spans="1:16" ht="15">
      <c r="A39" s="27">
        <v>6</v>
      </c>
      <c r="B39" s="23" t="s">
        <v>27</v>
      </c>
      <c r="C39" s="62"/>
      <c r="D39" s="62"/>
      <c r="E39" s="62"/>
      <c r="F39" s="56">
        <f>F37+F38</f>
        <v>0</v>
      </c>
      <c r="G39" s="62"/>
      <c r="H39" s="62"/>
      <c r="I39" s="62"/>
      <c r="J39" s="56">
        <f>J37+J38</f>
        <v>0</v>
      </c>
      <c r="K39" s="62"/>
      <c r="L39" s="62"/>
      <c r="M39" s="62"/>
      <c r="N39" s="56">
        <f>N37+N38</f>
        <v>0</v>
      </c>
      <c r="O39" s="56">
        <f>O37+O38</f>
        <v>0</v>
      </c>
      <c r="P39" s="43"/>
    </row>
    <row r="40" spans="1:16">
      <c r="A40" s="51"/>
      <c r="B40" s="24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44"/>
    </row>
    <row r="41" spans="1:16" ht="15">
      <c r="A41" s="28"/>
      <c r="B41" s="2"/>
      <c r="C41" s="64"/>
      <c r="D41" s="64"/>
      <c r="E41" s="64"/>
      <c r="F41" s="65"/>
      <c r="G41" s="64"/>
      <c r="H41" s="64"/>
      <c r="I41" s="64"/>
      <c r="J41" s="66"/>
      <c r="K41" s="64"/>
      <c r="L41" s="64"/>
      <c r="M41" s="64"/>
      <c r="N41" s="66"/>
      <c r="O41" s="67"/>
    </row>
    <row r="42" spans="1:16" ht="15">
      <c r="A42" s="28"/>
      <c r="B42" s="2"/>
      <c r="C42" s="64"/>
      <c r="D42" s="64"/>
      <c r="E42" s="64"/>
      <c r="F42" s="65"/>
      <c r="G42" s="64"/>
      <c r="H42" s="64"/>
      <c r="I42" s="64"/>
      <c r="J42" s="64"/>
      <c r="K42" s="64"/>
      <c r="L42" s="64"/>
      <c r="M42" s="64"/>
      <c r="N42" s="64"/>
      <c r="O42" s="68"/>
    </row>
    <row r="43" spans="1:16" ht="15">
      <c r="A43" s="28"/>
      <c r="B43" s="2"/>
      <c r="C43" s="69"/>
      <c r="D43" s="69"/>
      <c r="E43" s="69"/>
      <c r="F43" s="70"/>
      <c r="G43" s="69"/>
      <c r="H43" s="69"/>
      <c r="I43" s="64"/>
      <c r="J43" s="69"/>
      <c r="K43" s="69"/>
      <c r="L43" s="69"/>
      <c r="M43" s="69"/>
      <c r="N43" s="69"/>
      <c r="P43" s="45"/>
    </row>
    <row r="44" spans="1:16" ht="15">
      <c r="A44" s="28"/>
      <c r="B44" s="2"/>
      <c r="C44" s="69"/>
      <c r="D44" s="69"/>
      <c r="E44" s="69"/>
      <c r="F44" s="70"/>
      <c r="G44" s="69"/>
      <c r="H44" s="69"/>
      <c r="I44" s="64"/>
      <c r="J44" s="69"/>
      <c r="K44" s="69"/>
      <c r="L44" s="69"/>
      <c r="M44" s="69"/>
      <c r="N44" s="69"/>
    </row>
    <row r="45" spans="1:16" ht="15">
      <c r="A45" s="28"/>
      <c r="B45" s="2"/>
      <c r="C45" s="69"/>
      <c r="D45" s="69"/>
      <c r="E45" s="69"/>
      <c r="F45" s="70"/>
      <c r="G45" s="69"/>
      <c r="H45" s="69"/>
      <c r="I45" s="64"/>
      <c r="J45" s="69"/>
      <c r="K45" s="69"/>
      <c r="L45" s="69"/>
      <c r="M45" s="69"/>
      <c r="N45" s="69"/>
      <c r="O45" s="72"/>
      <c r="P45" s="44"/>
    </row>
    <row r="46" spans="1:16" ht="15">
      <c r="A46" s="28"/>
      <c r="B46" s="2"/>
      <c r="C46" s="69"/>
      <c r="D46" s="69"/>
      <c r="E46" s="69"/>
      <c r="F46" s="69"/>
      <c r="G46" s="69"/>
      <c r="H46" s="69"/>
      <c r="I46" s="64"/>
      <c r="J46" s="69"/>
      <c r="K46" s="69"/>
      <c r="L46" s="69"/>
      <c r="M46" s="69"/>
      <c r="N46" s="69"/>
    </row>
    <row r="47" spans="1:16" ht="15">
      <c r="A47" s="28"/>
      <c r="B47" s="2"/>
      <c r="C47" s="69"/>
      <c r="D47" s="69"/>
      <c r="E47" s="69"/>
      <c r="F47" s="70"/>
      <c r="G47" s="69"/>
      <c r="H47" s="69"/>
      <c r="I47" s="64"/>
      <c r="J47" s="69"/>
      <c r="K47" s="69"/>
      <c r="L47" s="69"/>
      <c r="M47" s="69"/>
      <c r="N47" s="69"/>
    </row>
    <row r="48" spans="1:16" ht="15">
      <c r="A48" s="28"/>
      <c r="B48" s="2"/>
      <c r="C48" s="69"/>
      <c r="D48" s="69"/>
      <c r="E48" s="69"/>
      <c r="F48" s="69"/>
      <c r="G48" s="69"/>
      <c r="H48" s="69"/>
      <c r="I48" s="64"/>
      <c r="J48" s="69"/>
      <c r="K48" s="69"/>
      <c r="L48" s="69"/>
      <c r="M48" s="69"/>
      <c r="N48" s="69"/>
      <c r="P48" s="44"/>
    </row>
    <row r="49" spans="1:14" ht="15">
      <c r="A49" s="28"/>
      <c r="B49" s="2"/>
      <c r="C49" s="69"/>
      <c r="D49" s="69"/>
      <c r="E49" s="69"/>
      <c r="F49" s="69"/>
      <c r="G49" s="69"/>
      <c r="H49" s="69"/>
      <c r="I49" s="64"/>
      <c r="J49" s="69"/>
      <c r="K49" s="69"/>
      <c r="L49" s="69"/>
      <c r="M49" s="69"/>
      <c r="N49" s="69"/>
    </row>
    <row r="50" spans="1:14" ht="15">
      <c r="A50" s="28"/>
      <c r="B50" s="2"/>
      <c r="C50" s="69"/>
      <c r="D50" s="69"/>
      <c r="E50" s="69"/>
      <c r="F50" s="69"/>
      <c r="G50" s="69"/>
      <c r="H50" s="69"/>
      <c r="I50" s="64"/>
      <c r="J50" s="69"/>
      <c r="K50" s="69"/>
      <c r="L50" s="69"/>
      <c r="M50" s="69"/>
      <c r="N50" s="69"/>
    </row>
    <row r="51" spans="1:14" ht="15">
      <c r="A51" s="28"/>
      <c r="B51" s="2"/>
      <c r="C51" s="69"/>
      <c r="D51" s="69"/>
      <c r="E51" s="69"/>
      <c r="F51" s="69"/>
      <c r="G51" s="69"/>
      <c r="H51" s="69"/>
      <c r="I51" s="64"/>
      <c r="J51" s="69"/>
      <c r="K51" s="69"/>
      <c r="L51" s="69"/>
      <c r="M51" s="69"/>
      <c r="N51" s="69"/>
    </row>
    <row r="52" spans="1:14" ht="15">
      <c r="A52" s="28"/>
      <c r="B52" s="2"/>
      <c r="C52" s="69"/>
      <c r="D52" s="69"/>
      <c r="E52" s="69"/>
      <c r="F52" s="69"/>
      <c r="G52" s="69"/>
      <c r="H52" s="69"/>
      <c r="I52" s="64"/>
      <c r="J52" s="69"/>
      <c r="K52" s="69"/>
      <c r="L52" s="69"/>
      <c r="M52" s="69"/>
      <c r="N52" s="69"/>
    </row>
    <row r="53" spans="1:14" ht="15">
      <c r="A53" s="28"/>
      <c r="B53" s="2"/>
      <c r="C53" s="69"/>
      <c r="D53" s="69"/>
      <c r="E53" s="69"/>
      <c r="F53" s="69"/>
      <c r="G53" s="69"/>
      <c r="H53" s="69"/>
      <c r="I53" s="64"/>
      <c r="J53" s="69"/>
      <c r="K53" s="69"/>
      <c r="L53" s="69"/>
      <c r="M53" s="69"/>
      <c r="N53" s="69"/>
    </row>
    <row r="54" spans="1:14" ht="15">
      <c r="A54" s="28"/>
      <c r="B54" s="2"/>
      <c r="C54" s="69"/>
      <c r="D54" s="69"/>
      <c r="E54" s="69"/>
      <c r="F54" s="69"/>
      <c r="G54" s="69"/>
      <c r="H54" s="69"/>
      <c r="I54" s="64"/>
      <c r="J54" s="69"/>
      <c r="K54" s="69"/>
      <c r="L54" s="69"/>
      <c r="M54" s="69"/>
      <c r="N54" s="69"/>
    </row>
    <row r="55" spans="1:14" ht="15">
      <c r="A55" s="28"/>
      <c r="B55" s="2"/>
      <c r="C55" s="69"/>
      <c r="D55" s="69"/>
      <c r="E55" s="69"/>
      <c r="F55" s="69"/>
      <c r="G55" s="69"/>
      <c r="H55" s="69"/>
      <c r="I55" s="64"/>
      <c r="J55" s="69"/>
      <c r="K55" s="69"/>
      <c r="L55" s="69"/>
      <c r="M55" s="69"/>
      <c r="N55" s="69"/>
    </row>
    <row r="56" spans="1:14" ht="15">
      <c r="A56" s="28"/>
      <c r="B56" s="2"/>
      <c r="C56" s="69"/>
      <c r="D56" s="69"/>
      <c r="E56" s="69"/>
      <c r="F56" s="69"/>
      <c r="G56" s="69"/>
      <c r="H56" s="69"/>
      <c r="I56" s="64"/>
      <c r="J56" s="69"/>
      <c r="K56" s="69"/>
      <c r="L56" s="69"/>
      <c r="M56" s="69"/>
      <c r="N56" s="69"/>
    </row>
    <row r="57" spans="1:14" ht="15">
      <c r="A57" s="28"/>
      <c r="B57" s="2"/>
      <c r="C57" s="69"/>
      <c r="D57" s="69"/>
      <c r="E57" s="69"/>
      <c r="F57" s="69"/>
      <c r="G57" s="69"/>
      <c r="H57" s="69"/>
      <c r="I57" s="64"/>
      <c r="J57" s="69"/>
      <c r="K57" s="69"/>
      <c r="L57" s="69"/>
      <c r="M57" s="69"/>
      <c r="N57" s="69"/>
    </row>
    <row r="58" spans="1:14" ht="15">
      <c r="A58" s="28"/>
      <c r="B58" s="2"/>
      <c r="C58" s="69"/>
      <c r="D58" s="69"/>
      <c r="E58" s="69"/>
      <c r="F58" s="69"/>
      <c r="G58" s="69"/>
      <c r="H58" s="69"/>
      <c r="I58" s="64"/>
      <c r="J58" s="69"/>
      <c r="K58" s="69"/>
      <c r="L58" s="69"/>
      <c r="M58" s="69"/>
      <c r="N58" s="69"/>
    </row>
    <row r="59" spans="1:14" ht="15">
      <c r="A59" s="28"/>
      <c r="B59" s="2"/>
      <c r="C59" s="69"/>
      <c r="D59" s="69"/>
      <c r="E59" s="69"/>
      <c r="F59" s="69"/>
      <c r="G59" s="69"/>
      <c r="H59" s="69"/>
      <c r="I59" s="64"/>
      <c r="J59" s="69"/>
      <c r="K59" s="69"/>
      <c r="L59" s="69"/>
      <c r="M59" s="69"/>
      <c r="N59" s="69"/>
    </row>
    <row r="60" spans="1:14" ht="15">
      <c r="A60" s="28"/>
      <c r="B60" s="2"/>
      <c r="C60" s="69"/>
      <c r="D60" s="69"/>
      <c r="E60" s="69"/>
      <c r="F60" s="69"/>
      <c r="G60" s="69"/>
      <c r="H60" s="69"/>
      <c r="I60" s="64"/>
      <c r="J60" s="69"/>
      <c r="K60" s="69"/>
      <c r="L60" s="69"/>
      <c r="M60" s="69"/>
      <c r="N60" s="69"/>
    </row>
    <row r="61" spans="1:14" ht="15">
      <c r="A61" s="28"/>
      <c r="B61" s="2"/>
      <c r="C61" s="69"/>
      <c r="D61" s="69"/>
      <c r="E61" s="69"/>
      <c r="F61" s="69"/>
      <c r="G61" s="69"/>
      <c r="H61" s="69"/>
      <c r="I61" s="64"/>
      <c r="J61" s="69"/>
      <c r="K61" s="69"/>
      <c r="L61" s="69"/>
      <c r="M61" s="69"/>
      <c r="N61" s="69"/>
    </row>
    <row r="62" spans="1:14" ht="15">
      <c r="A62" s="28"/>
      <c r="B62" s="2"/>
      <c r="C62" s="69"/>
      <c r="D62" s="69"/>
      <c r="E62" s="69"/>
      <c r="F62" s="69"/>
      <c r="G62" s="69"/>
      <c r="H62" s="69"/>
      <c r="I62" s="64"/>
      <c r="J62" s="69"/>
      <c r="K62" s="69"/>
      <c r="L62" s="69"/>
      <c r="M62" s="69"/>
      <c r="N62" s="69"/>
    </row>
    <row r="63" spans="1:14" ht="15">
      <c r="A63" s="28"/>
      <c r="B63" s="2"/>
      <c r="C63" s="69"/>
      <c r="D63" s="69"/>
      <c r="E63" s="69"/>
      <c r="F63" s="69"/>
      <c r="G63" s="69"/>
      <c r="H63" s="69"/>
      <c r="I63" s="64"/>
      <c r="J63" s="69"/>
      <c r="K63" s="69"/>
      <c r="L63" s="69"/>
      <c r="M63" s="69"/>
      <c r="N63" s="69"/>
    </row>
    <row r="64" spans="1:14" ht="15">
      <c r="A64" s="28"/>
      <c r="B64" s="2"/>
      <c r="C64" s="69"/>
      <c r="D64" s="69"/>
      <c r="E64" s="69"/>
      <c r="F64" s="69"/>
      <c r="G64" s="69"/>
      <c r="H64" s="69"/>
      <c r="I64" s="64"/>
      <c r="J64" s="69"/>
      <c r="K64" s="69"/>
      <c r="L64" s="69"/>
      <c r="M64" s="69"/>
      <c r="N64" s="69"/>
    </row>
    <row r="65" spans="1:14" ht="15">
      <c r="A65" s="28"/>
      <c r="B65" s="2"/>
      <c r="C65" s="69"/>
      <c r="D65" s="69"/>
      <c r="E65" s="69"/>
      <c r="F65" s="69"/>
      <c r="G65" s="69"/>
      <c r="H65" s="69"/>
      <c r="I65" s="64"/>
      <c r="J65" s="69"/>
      <c r="K65" s="69"/>
      <c r="L65" s="69"/>
      <c r="M65" s="69"/>
      <c r="N65" s="69"/>
    </row>
    <row r="66" spans="1:14" ht="15">
      <c r="A66" s="28"/>
      <c r="B66" s="2"/>
      <c r="C66" s="69"/>
      <c r="D66" s="69"/>
      <c r="E66" s="69"/>
      <c r="F66" s="69"/>
      <c r="G66" s="69"/>
      <c r="H66" s="69"/>
      <c r="I66" s="64"/>
      <c r="J66" s="69"/>
      <c r="K66" s="69"/>
      <c r="L66" s="69"/>
      <c r="M66" s="69"/>
      <c r="N66" s="69"/>
    </row>
    <row r="67" spans="1:14" ht="15">
      <c r="A67" s="28"/>
      <c r="B67" s="2"/>
      <c r="C67" s="69"/>
      <c r="D67" s="69"/>
      <c r="E67" s="69"/>
      <c r="F67" s="69"/>
      <c r="G67" s="69"/>
      <c r="H67" s="69"/>
      <c r="I67" s="64"/>
      <c r="J67" s="69"/>
      <c r="K67" s="69"/>
      <c r="L67" s="69"/>
      <c r="M67" s="69"/>
      <c r="N67" s="69"/>
    </row>
    <row r="68" spans="1:14" ht="15">
      <c r="A68" s="28"/>
      <c r="B68" s="2"/>
      <c r="C68" s="69"/>
      <c r="D68" s="69"/>
      <c r="E68" s="69"/>
      <c r="F68" s="69"/>
      <c r="G68" s="69"/>
      <c r="H68" s="69"/>
      <c r="I68" s="64"/>
      <c r="J68" s="69"/>
      <c r="K68" s="69"/>
      <c r="L68" s="69"/>
      <c r="M68" s="69"/>
      <c r="N68" s="69"/>
    </row>
    <row r="69" spans="1:14" ht="15">
      <c r="A69" s="28"/>
      <c r="B69" s="2"/>
      <c r="C69" s="69"/>
      <c r="D69" s="69"/>
      <c r="E69" s="69"/>
      <c r="F69" s="69"/>
      <c r="G69" s="69"/>
      <c r="H69" s="69"/>
      <c r="I69" s="64"/>
      <c r="J69" s="69"/>
      <c r="K69" s="69"/>
      <c r="L69" s="69"/>
      <c r="M69" s="69"/>
      <c r="N69" s="69"/>
    </row>
    <row r="70" spans="1:14" ht="15">
      <c r="A70" s="28"/>
      <c r="B70" s="2"/>
      <c r="C70" s="69"/>
      <c r="D70" s="69"/>
      <c r="E70" s="69"/>
      <c r="F70" s="69"/>
      <c r="G70" s="69"/>
      <c r="H70" s="69"/>
      <c r="I70" s="64"/>
      <c r="J70" s="69"/>
      <c r="K70" s="69"/>
      <c r="L70" s="69"/>
      <c r="M70" s="69"/>
      <c r="N70" s="69"/>
    </row>
    <row r="71" spans="1:14" ht="15">
      <c r="A71" s="28"/>
      <c r="B71" s="2"/>
      <c r="C71" s="69"/>
      <c r="D71" s="69"/>
      <c r="E71" s="69"/>
      <c r="F71" s="69"/>
      <c r="G71" s="69"/>
      <c r="H71" s="69"/>
      <c r="I71" s="64"/>
      <c r="J71" s="69"/>
      <c r="K71" s="69"/>
      <c r="L71" s="69"/>
      <c r="M71" s="69"/>
      <c r="N71" s="69"/>
    </row>
    <row r="72" spans="1:14" ht="15">
      <c r="A72" s="28"/>
      <c r="B72" s="2"/>
      <c r="C72" s="69"/>
      <c r="D72" s="69"/>
      <c r="E72" s="69"/>
      <c r="F72" s="69"/>
      <c r="G72" s="69"/>
      <c r="H72" s="69"/>
      <c r="I72" s="64"/>
      <c r="J72" s="69"/>
      <c r="K72" s="69"/>
      <c r="L72" s="69"/>
      <c r="M72" s="69"/>
      <c r="N72" s="69"/>
    </row>
    <row r="73" spans="1:14" ht="15">
      <c r="A73" s="28"/>
      <c r="B73" s="2"/>
      <c r="C73" s="69"/>
      <c r="D73" s="69"/>
      <c r="E73" s="69"/>
      <c r="F73" s="69"/>
      <c r="G73" s="69"/>
      <c r="H73" s="69"/>
      <c r="I73" s="64"/>
      <c r="J73" s="69"/>
      <c r="K73" s="69"/>
      <c r="L73" s="69"/>
      <c r="M73" s="69"/>
      <c r="N73" s="69"/>
    </row>
    <row r="74" spans="1:14" ht="15">
      <c r="A74" s="28"/>
      <c r="B74" s="2"/>
      <c r="C74" s="69"/>
      <c r="D74" s="69"/>
      <c r="E74" s="69"/>
      <c r="F74" s="69"/>
      <c r="G74" s="69"/>
      <c r="H74" s="69"/>
      <c r="I74" s="64"/>
      <c r="J74" s="69"/>
      <c r="K74" s="69"/>
      <c r="L74" s="69"/>
      <c r="M74" s="69"/>
      <c r="N74" s="69"/>
    </row>
    <row r="75" spans="1:14" ht="15">
      <c r="A75" s="28"/>
      <c r="B75" s="2"/>
      <c r="C75" s="69"/>
      <c r="D75" s="69"/>
      <c r="E75" s="69"/>
      <c r="F75" s="69"/>
      <c r="G75" s="69"/>
      <c r="H75" s="69"/>
      <c r="I75" s="64"/>
      <c r="J75" s="69"/>
      <c r="K75" s="69"/>
      <c r="L75" s="69"/>
      <c r="M75" s="69"/>
      <c r="N75" s="69"/>
    </row>
    <row r="76" spans="1:14" ht="15">
      <c r="A76" s="28"/>
      <c r="B76" s="2"/>
      <c r="C76" s="69"/>
      <c r="D76" s="69"/>
      <c r="E76" s="69"/>
      <c r="F76" s="69"/>
      <c r="G76" s="69"/>
      <c r="H76" s="69"/>
      <c r="I76" s="64"/>
      <c r="J76" s="69"/>
      <c r="K76" s="69"/>
      <c r="L76" s="69"/>
      <c r="M76" s="69"/>
      <c r="N76" s="69"/>
    </row>
    <row r="77" spans="1:14" ht="15">
      <c r="A77" s="28"/>
      <c r="B77" s="2"/>
      <c r="C77" s="69"/>
      <c r="D77" s="69"/>
      <c r="E77" s="69"/>
      <c r="F77" s="69"/>
      <c r="G77" s="69"/>
      <c r="H77" s="69"/>
      <c r="I77" s="64"/>
      <c r="J77" s="69"/>
      <c r="K77" s="69"/>
      <c r="L77" s="69"/>
      <c r="M77" s="69"/>
      <c r="N77" s="69"/>
    </row>
    <row r="78" spans="1:14" ht="15">
      <c r="A78" s="28"/>
      <c r="B78" s="2"/>
      <c r="C78" s="69"/>
      <c r="D78" s="69"/>
      <c r="E78" s="69"/>
      <c r="F78" s="69"/>
      <c r="G78" s="69"/>
      <c r="H78" s="69"/>
      <c r="I78" s="64"/>
      <c r="J78" s="69"/>
      <c r="K78" s="69"/>
      <c r="L78" s="69"/>
      <c r="M78" s="69"/>
      <c r="N78" s="69"/>
    </row>
    <row r="79" spans="1:14" ht="15">
      <c r="A79" s="28"/>
      <c r="B79" s="2"/>
      <c r="C79" s="69"/>
      <c r="D79" s="69"/>
      <c r="E79" s="69"/>
      <c r="F79" s="69"/>
      <c r="G79" s="69"/>
      <c r="H79" s="69"/>
      <c r="I79" s="64"/>
      <c r="J79" s="69"/>
      <c r="K79" s="69"/>
      <c r="L79" s="69"/>
      <c r="M79" s="69"/>
      <c r="N79" s="69"/>
    </row>
    <row r="80" spans="1:14" ht="15">
      <c r="A80" s="28"/>
      <c r="B80" s="2"/>
      <c r="C80" s="69"/>
      <c r="D80" s="69"/>
      <c r="E80" s="69"/>
      <c r="F80" s="69"/>
      <c r="G80" s="69"/>
      <c r="H80" s="69"/>
      <c r="I80" s="64"/>
      <c r="J80" s="69"/>
      <c r="K80" s="69"/>
      <c r="L80" s="69"/>
      <c r="M80" s="69"/>
      <c r="N80" s="69"/>
    </row>
    <row r="81" spans="1:14" ht="15">
      <c r="A81" s="28"/>
      <c r="B81" s="2"/>
      <c r="C81" s="69"/>
      <c r="D81" s="69"/>
      <c r="E81" s="69"/>
      <c r="F81" s="69"/>
      <c r="G81" s="69"/>
      <c r="H81" s="69"/>
      <c r="I81" s="64"/>
      <c r="J81" s="69"/>
      <c r="K81" s="69"/>
      <c r="L81" s="69"/>
      <c r="M81" s="69"/>
      <c r="N81" s="69"/>
    </row>
    <row r="82" spans="1:14" ht="15">
      <c r="A82" s="28"/>
      <c r="B82" s="2"/>
      <c r="C82" s="69"/>
      <c r="D82" s="69"/>
      <c r="E82" s="69"/>
      <c r="F82" s="69"/>
      <c r="G82" s="69"/>
      <c r="H82" s="69"/>
      <c r="I82" s="64"/>
      <c r="J82" s="69"/>
      <c r="K82" s="69"/>
      <c r="L82" s="69"/>
      <c r="M82" s="69"/>
      <c r="N82" s="69"/>
    </row>
    <row r="83" spans="1:14" ht="15">
      <c r="A83" s="28"/>
      <c r="B83" s="2"/>
      <c r="C83" s="69"/>
      <c r="D83" s="69"/>
      <c r="E83" s="69"/>
      <c r="F83" s="69"/>
      <c r="G83" s="69"/>
      <c r="H83" s="69"/>
      <c r="I83" s="64"/>
      <c r="J83" s="69"/>
      <c r="K83" s="69"/>
      <c r="L83" s="69"/>
      <c r="M83" s="69"/>
      <c r="N83" s="69"/>
    </row>
    <row r="84" spans="1:14" ht="15">
      <c r="A84" s="28"/>
      <c r="B84" s="2"/>
      <c r="C84" s="69"/>
      <c r="D84" s="69"/>
      <c r="E84" s="69"/>
      <c r="F84" s="69"/>
      <c r="G84" s="69"/>
      <c r="H84" s="69"/>
      <c r="I84" s="64"/>
      <c r="J84" s="69"/>
      <c r="K84" s="69"/>
      <c r="L84" s="69"/>
      <c r="M84" s="69"/>
      <c r="N84" s="69"/>
    </row>
    <row r="85" spans="1:14" ht="15">
      <c r="A85" s="28"/>
      <c r="B85" s="2"/>
      <c r="C85" s="69"/>
      <c r="D85" s="69"/>
      <c r="E85" s="69"/>
      <c r="F85" s="69"/>
      <c r="G85" s="69"/>
      <c r="H85" s="69"/>
      <c r="I85" s="64"/>
      <c r="J85" s="69"/>
      <c r="K85" s="69"/>
      <c r="L85" s="69"/>
      <c r="M85" s="69"/>
      <c r="N85" s="69"/>
    </row>
    <row r="86" spans="1:14" ht="15">
      <c r="A86" s="28"/>
      <c r="B86" s="2"/>
      <c r="C86" s="69"/>
      <c r="D86" s="69"/>
      <c r="E86" s="69"/>
      <c r="F86" s="69"/>
      <c r="G86" s="69"/>
      <c r="H86" s="69"/>
      <c r="I86" s="64"/>
      <c r="J86" s="69"/>
      <c r="K86" s="69"/>
      <c r="L86" s="69"/>
      <c r="M86" s="69"/>
      <c r="N86" s="69"/>
    </row>
    <row r="87" spans="1:14" ht="15">
      <c r="A87" s="28"/>
      <c r="B87" s="2"/>
      <c r="C87" s="69"/>
      <c r="D87" s="69"/>
      <c r="E87" s="69"/>
      <c r="F87" s="69"/>
      <c r="G87" s="69"/>
      <c r="H87" s="69"/>
      <c r="I87" s="64"/>
      <c r="J87" s="69"/>
      <c r="K87" s="69"/>
      <c r="L87" s="69"/>
      <c r="M87" s="69"/>
      <c r="N87" s="69"/>
    </row>
    <row r="88" spans="1:14" ht="15">
      <c r="A88" s="28"/>
      <c r="B88" s="2"/>
      <c r="C88" s="69"/>
      <c r="D88" s="69"/>
      <c r="E88" s="69"/>
      <c r="F88" s="69"/>
      <c r="G88" s="69"/>
      <c r="H88" s="69"/>
      <c r="I88" s="64"/>
      <c r="J88" s="69"/>
      <c r="K88" s="69"/>
      <c r="L88" s="69"/>
      <c r="M88" s="69"/>
      <c r="N88" s="69"/>
    </row>
    <row r="89" spans="1:14" ht="15">
      <c r="A89" s="28"/>
      <c r="B89" s="2"/>
      <c r="C89" s="69"/>
      <c r="D89" s="69"/>
      <c r="E89" s="69"/>
      <c r="F89" s="69"/>
      <c r="G89" s="69"/>
      <c r="H89" s="69"/>
      <c r="I89" s="64"/>
      <c r="J89" s="69"/>
      <c r="K89" s="69"/>
      <c r="L89" s="69"/>
      <c r="M89" s="69"/>
      <c r="N89" s="69"/>
    </row>
    <row r="90" spans="1:14" ht="15">
      <c r="A90" s="28"/>
      <c r="B90" s="2"/>
      <c r="C90" s="69"/>
      <c r="D90" s="69"/>
      <c r="E90" s="69"/>
      <c r="F90" s="69"/>
      <c r="G90" s="69"/>
      <c r="H90" s="69"/>
      <c r="I90" s="64"/>
      <c r="J90" s="69"/>
      <c r="K90" s="69"/>
      <c r="L90" s="69"/>
      <c r="M90" s="69"/>
      <c r="N90" s="69"/>
    </row>
    <row r="91" spans="1:14" ht="15">
      <c r="A91" s="28"/>
      <c r="B91" s="2"/>
      <c r="C91" s="69"/>
      <c r="D91" s="69"/>
      <c r="E91" s="69"/>
      <c r="F91" s="69"/>
      <c r="G91" s="69"/>
      <c r="H91" s="69"/>
      <c r="I91" s="64"/>
      <c r="J91" s="69"/>
      <c r="K91" s="69"/>
      <c r="L91" s="69"/>
      <c r="M91" s="69"/>
      <c r="N91" s="69"/>
    </row>
    <row r="92" spans="1:14" ht="15">
      <c r="A92" s="28"/>
      <c r="B92" s="2"/>
      <c r="C92" s="69"/>
      <c r="D92" s="69"/>
      <c r="E92" s="69"/>
      <c r="F92" s="69"/>
      <c r="G92" s="69"/>
      <c r="H92" s="69"/>
      <c r="I92" s="64"/>
      <c r="J92" s="69"/>
      <c r="K92" s="69"/>
      <c r="L92" s="69"/>
      <c r="M92" s="69"/>
      <c r="N92" s="69"/>
    </row>
    <row r="93" spans="1:14" ht="15">
      <c r="A93" s="28"/>
      <c r="B93" s="2"/>
      <c r="C93" s="69"/>
      <c r="D93" s="69"/>
      <c r="E93" s="69"/>
      <c r="F93" s="69"/>
      <c r="G93" s="69"/>
      <c r="H93" s="69"/>
      <c r="I93" s="64"/>
      <c r="J93" s="69"/>
      <c r="K93" s="69"/>
      <c r="L93" s="69"/>
      <c r="M93" s="69"/>
      <c r="N93" s="69"/>
    </row>
    <row r="94" spans="1:14" ht="15">
      <c r="A94" s="28"/>
      <c r="B94" s="2"/>
      <c r="C94" s="69"/>
      <c r="D94" s="69"/>
      <c r="E94" s="69"/>
      <c r="F94" s="69"/>
      <c r="G94" s="69"/>
      <c r="H94" s="69"/>
      <c r="I94" s="64"/>
      <c r="J94" s="69"/>
      <c r="K94" s="69"/>
      <c r="L94" s="69"/>
      <c r="M94" s="69"/>
      <c r="N94" s="69"/>
    </row>
    <row r="95" spans="1:14" ht="15">
      <c r="A95" s="28"/>
      <c r="B95" s="2"/>
      <c r="C95" s="69"/>
      <c r="D95" s="69"/>
      <c r="E95" s="69"/>
      <c r="F95" s="69"/>
      <c r="G95" s="69"/>
      <c r="H95" s="69"/>
      <c r="I95" s="64"/>
      <c r="J95" s="69"/>
      <c r="K95" s="69"/>
      <c r="L95" s="69"/>
      <c r="M95" s="69"/>
      <c r="N95" s="69"/>
    </row>
    <row r="96" spans="1:14" ht="15">
      <c r="A96" s="28"/>
      <c r="B96" s="2"/>
      <c r="C96" s="69"/>
      <c r="D96" s="69"/>
      <c r="E96" s="69"/>
      <c r="F96" s="69"/>
      <c r="G96" s="69"/>
      <c r="H96" s="69"/>
      <c r="I96" s="64"/>
      <c r="J96" s="69"/>
      <c r="K96" s="69"/>
      <c r="L96" s="69"/>
      <c r="M96" s="69"/>
      <c r="N96" s="69"/>
    </row>
    <row r="97" spans="1:14" ht="15">
      <c r="A97" s="28"/>
      <c r="B97" s="2"/>
      <c r="C97" s="69"/>
      <c r="D97" s="69"/>
      <c r="E97" s="69"/>
      <c r="F97" s="69"/>
      <c r="G97" s="69"/>
      <c r="H97" s="69"/>
      <c r="I97" s="64"/>
      <c r="J97" s="69"/>
      <c r="K97" s="69"/>
      <c r="L97" s="69"/>
      <c r="M97" s="69"/>
      <c r="N97" s="69"/>
    </row>
    <row r="98" spans="1:14" ht="15">
      <c r="A98" s="28"/>
      <c r="B98" s="2"/>
      <c r="C98" s="69"/>
      <c r="D98" s="69"/>
      <c r="E98" s="69"/>
      <c r="F98" s="69"/>
      <c r="G98" s="69"/>
      <c r="H98" s="69"/>
      <c r="I98" s="64"/>
      <c r="J98" s="69"/>
      <c r="K98" s="69"/>
      <c r="L98" s="69"/>
      <c r="M98" s="69"/>
      <c r="N98" s="69"/>
    </row>
    <row r="99" spans="1:14" ht="15">
      <c r="A99" s="28"/>
      <c r="B99" s="2"/>
      <c r="C99" s="69"/>
      <c r="D99" s="69"/>
      <c r="E99" s="69"/>
      <c r="F99" s="69"/>
      <c r="G99" s="69"/>
      <c r="H99" s="69"/>
      <c r="I99" s="64"/>
      <c r="J99" s="69"/>
      <c r="K99" s="69"/>
      <c r="L99" s="69"/>
      <c r="M99" s="69"/>
      <c r="N99" s="69"/>
    </row>
    <row r="100" spans="1:14" ht="15">
      <c r="A100" s="28"/>
      <c r="B100" s="2"/>
      <c r="C100" s="69"/>
      <c r="D100" s="69"/>
      <c r="E100" s="69"/>
      <c r="F100" s="69"/>
      <c r="G100" s="69"/>
      <c r="H100" s="69"/>
      <c r="I100" s="64"/>
      <c r="J100" s="69"/>
      <c r="K100" s="69"/>
      <c r="L100" s="69"/>
      <c r="M100" s="69"/>
      <c r="N100" s="69"/>
    </row>
    <row r="101" spans="1:14" ht="15">
      <c r="A101" s="28"/>
      <c r="B101" s="2"/>
      <c r="C101" s="69"/>
      <c r="D101" s="69"/>
      <c r="E101" s="69"/>
      <c r="F101" s="69"/>
      <c r="G101" s="69"/>
      <c r="H101" s="69"/>
      <c r="I101" s="64"/>
      <c r="J101" s="69"/>
      <c r="K101" s="69"/>
      <c r="L101" s="69"/>
      <c r="M101" s="69"/>
      <c r="N101" s="69"/>
    </row>
    <row r="102" spans="1:14" ht="15">
      <c r="A102" s="28"/>
      <c r="B102" s="2"/>
      <c r="C102" s="69"/>
      <c r="D102" s="69"/>
      <c r="E102" s="69"/>
      <c r="F102" s="69"/>
      <c r="G102" s="69"/>
      <c r="H102" s="69"/>
      <c r="I102" s="64"/>
      <c r="J102" s="69"/>
      <c r="K102" s="69"/>
      <c r="L102" s="69"/>
      <c r="M102" s="69"/>
      <c r="N102" s="69"/>
    </row>
    <row r="103" spans="1:14" ht="15">
      <c r="A103" s="28"/>
      <c r="B103" s="2"/>
      <c r="C103" s="69"/>
      <c r="D103" s="69"/>
      <c r="E103" s="69"/>
      <c r="F103" s="69"/>
      <c r="G103" s="69"/>
      <c r="H103" s="69"/>
      <c r="I103" s="64"/>
      <c r="J103" s="69"/>
      <c r="K103" s="69"/>
      <c r="L103" s="69"/>
      <c r="M103" s="69"/>
      <c r="N103" s="69"/>
    </row>
    <row r="104" spans="1:14" ht="15">
      <c r="A104" s="28"/>
      <c r="B104" s="2"/>
      <c r="C104" s="69"/>
      <c r="D104" s="69"/>
      <c r="E104" s="69"/>
      <c r="F104" s="69"/>
      <c r="G104" s="69"/>
      <c r="H104" s="69"/>
      <c r="I104" s="64"/>
      <c r="J104" s="69"/>
      <c r="K104" s="69"/>
      <c r="L104" s="69"/>
      <c r="M104" s="69"/>
      <c r="N104" s="69"/>
    </row>
    <row r="105" spans="1:14" ht="15">
      <c r="A105" s="28"/>
      <c r="B105" s="2"/>
      <c r="C105" s="69"/>
      <c r="D105" s="69"/>
      <c r="E105" s="69"/>
      <c r="F105" s="69"/>
      <c r="G105" s="69"/>
      <c r="H105" s="69"/>
      <c r="I105" s="64"/>
      <c r="J105" s="69"/>
      <c r="K105" s="69"/>
      <c r="L105" s="69"/>
      <c r="M105" s="69"/>
      <c r="N105" s="69"/>
    </row>
    <row r="106" spans="1:14" ht="15">
      <c r="A106" s="28"/>
      <c r="B106" s="2"/>
      <c r="C106" s="69"/>
      <c r="D106" s="69"/>
      <c r="E106" s="69"/>
      <c r="F106" s="69"/>
      <c r="G106" s="69"/>
      <c r="H106" s="69"/>
      <c r="I106" s="64"/>
      <c r="J106" s="69"/>
      <c r="K106" s="69"/>
      <c r="L106" s="69"/>
      <c r="M106" s="69"/>
      <c r="N106" s="69"/>
    </row>
    <row r="107" spans="1:14" ht="15">
      <c r="A107" s="28"/>
      <c r="B107" s="2"/>
      <c r="C107" s="69"/>
      <c r="D107" s="69"/>
      <c r="E107" s="69"/>
      <c r="F107" s="69"/>
      <c r="G107" s="69"/>
      <c r="H107" s="69"/>
      <c r="I107" s="64"/>
      <c r="J107" s="69"/>
      <c r="K107" s="69"/>
      <c r="L107" s="69"/>
      <c r="M107" s="69"/>
      <c r="N107" s="69"/>
    </row>
    <row r="108" spans="1:14" ht="15">
      <c r="A108" s="28"/>
      <c r="B108" s="2"/>
      <c r="C108" s="69"/>
      <c r="D108" s="69"/>
      <c r="E108" s="69"/>
      <c r="F108" s="69"/>
      <c r="G108" s="69"/>
      <c r="H108" s="69"/>
      <c r="I108" s="64"/>
      <c r="J108" s="69"/>
      <c r="K108" s="69"/>
      <c r="L108" s="69"/>
      <c r="M108" s="69"/>
      <c r="N108" s="69"/>
    </row>
    <row r="109" spans="1:14" ht="15">
      <c r="A109" s="28"/>
      <c r="B109" s="2"/>
      <c r="C109" s="69"/>
      <c r="D109" s="69"/>
      <c r="E109" s="69"/>
      <c r="F109" s="69"/>
      <c r="G109" s="69"/>
      <c r="H109" s="69"/>
      <c r="I109" s="64"/>
      <c r="J109" s="69"/>
      <c r="K109" s="69"/>
      <c r="L109" s="69"/>
      <c r="M109" s="69"/>
      <c r="N109" s="69"/>
    </row>
    <row r="110" spans="1:14" ht="15">
      <c r="A110" s="28"/>
      <c r="B110" s="2"/>
      <c r="C110" s="69"/>
      <c r="D110" s="69"/>
      <c r="E110" s="69"/>
      <c r="F110" s="69"/>
      <c r="G110" s="69"/>
      <c r="H110" s="69"/>
      <c r="I110" s="64"/>
      <c r="J110" s="69"/>
      <c r="K110" s="69"/>
      <c r="L110" s="69"/>
      <c r="M110" s="69"/>
      <c r="N110" s="69"/>
    </row>
    <row r="111" spans="1:14" ht="15">
      <c r="A111" s="28"/>
      <c r="B111" s="2"/>
      <c r="C111" s="69"/>
      <c r="D111" s="69"/>
      <c r="E111" s="69"/>
      <c r="F111" s="69"/>
      <c r="G111" s="69"/>
      <c r="H111" s="69"/>
      <c r="I111" s="64"/>
      <c r="J111" s="69"/>
      <c r="K111" s="69"/>
      <c r="L111" s="69"/>
      <c r="M111" s="69"/>
      <c r="N111" s="69"/>
    </row>
    <row r="112" spans="1:14" ht="15">
      <c r="A112" s="28"/>
      <c r="B112" s="2"/>
      <c r="C112" s="69"/>
      <c r="D112" s="69"/>
      <c r="E112" s="69"/>
      <c r="F112" s="69"/>
      <c r="G112" s="69"/>
      <c r="H112" s="69"/>
      <c r="I112" s="64"/>
      <c r="J112" s="69"/>
      <c r="K112" s="69"/>
      <c r="L112" s="69"/>
      <c r="M112" s="69"/>
      <c r="N112" s="69"/>
    </row>
    <row r="113" spans="1:14" ht="15">
      <c r="A113" s="28"/>
      <c r="B113" s="2"/>
      <c r="C113" s="69"/>
      <c r="D113" s="69"/>
      <c r="E113" s="69"/>
      <c r="F113" s="69"/>
      <c r="G113" s="69"/>
      <c r="H113" s="69"/>
      <c r="I113" s="64"/>
      <c r="J113" s="69"/>
      <c r="K113" s="69"/>
      <c r="L113" s="69"/>
      <c r="M113" s="69"/>
      <c r="N113" s="69"/>
    </row>
    <row r="114" spans="1:14" ht="15">
      <c r="A114" s="28"/>
      <c r="B114" s="2"/>
      <c r="C114" s="69"/>
      <c r="D114" s="69"/>
      <c r="E114" s="69"/>
      <c r="F114" s="69"/>
      <c r="G114" s="69"/>
      <c r="H114" s="69"/>
      <c r="I114" s="64"/>
      <c r="J114" s="69"/>
      <c r="K114" s="69"/>
      <c r="L114" s="69"/>
      <c r="M114" s="69"/>
      <c r="N114" s="69"/>
    </row>
    <row r="115" spans="1:14" ht="15">
      <c r="A115" s="28"/>
      <c r="B115" s="2"/>
      <c r="C115" s="69"/>
      <c r="D115" s="69"/>
      <c r="E115" s="69"/>
      <c r="F115" s="69"/>
      <c r="G115" s="69"/>
      <c r="H115" s="69"/>
      <c r="I115" s="64"/>
      <c r="J115" s="69"/>
      <c r="K115" s="69"/>
      <c r="L115" s="69"/>
      <c r="M115" s="69"/>
      <c r="N115" s="69"/>
    </row>
    <row r="116" spans="1:14" ht="15">
      <c r="A116" s="28"/>
      <c r="B116" s="2"/>
      <c r="C116" s="69"/>
      <c r="D116" s="69"/>
      <c r="E116" s="69"/>
      <c r="F116" s="69"/>
      <c r="G116" s="69"/>
      <c r="H116" s="69"/>
      <c r="I116" s="64"/>
      <c r="J116" s="69"/>
      <c r="K116" s="69"/>
      <c r="L116" s="69"/>
      <c r="M116" s="69"/>
      <c r="N116" s="69"/>
    </row>
    <row r="117" spans="1:14" ht="15">
      <c r="A117" s="28"/>
      <c r="B117" s="2"/>
      <c r="C117" s="69"/>
      <c r="D117" s="69"/>
      <c r="E117" s="69"/>
      <c r="F117" s="69"/>
      <c r="G117" s="69"/>
      <c r="H117" s="69"/>
      <c r="I117" s="64"/>
      <c r="J117" s="69"/>
      <c r="K117" s="69"/>
      <c r="L117" s="69"/>
      <c r="M117" s="69"/>
      <c r="N117" s="69"/>
    </row>
    <row r="118" spans="1:14" ht="15">
      <c r="A118" s="28"/>
      <c r="B118" s="2"/>
      <c r="C118" s="69"/>
      <c r="D118" s="69"/>
      <c r="E118" s="69"/>
      <c r="F118" s="69"/>
      <c r="G118" s="69"/>
      <c r="H118" s="69"/>
      <c r="I118" s="64"/>
      <c r="J118" s="69"/>
      <c r="K118" s="69"/>
      <c r="L118" s="69"/>
      <c r="M118" s="69"/>
      <c r="N118" s="69"/>
    </row>
    <row r="119" spans="1:14" ht="15">
      <c r="A119" s="28"/>
      <c r="B119" s="2"/>
      <c r="C119" s="69"/>
      <c r="D119" s="69"/>
      <c r="E119" s="69"/>
      <c r="F119" s="69"/>
      <c r="G119" s="69"/>
      <c r="H119" s="69"/>
      <c r="I119" s="64"/>
      <c r="J119" s="69"/>
      <c r="K119" s="69"/>
      <c r="L119" s="69"/>
      <c r="M119" s="69"/>
      <c r="N119" s="69"/>
    </row>
    <row r="120" spans="1:14" ht="15">
      <c r="A120" s="28"/>
      <c r="B120" s="2"/>
      <c r="C120" s="69"/>
      <c r="D120" s="69"/>
      <c r="E120" s="69"/>
      <c r="F120" s="69"/>
      <c r="G120" s="69"/>
      <c r="H120" s="69"/>
      <c r="I120" s="64"/>
      <c r="J120" s="69"/>
      <c r="K120" s="69"/>
      <c r="L120" s="69"/>
      <c r="M120" s="69"/>
      <c r="N120" s="69"/>
    </row>
    <row r="121" spans="1:14" ht="15">
      <c r="A121" s="28"/>
      <c r="B121" s="2"/>
      <c r="C121" s="69"/>
      <c r="D121" s="69"/>
      <c r="E121" s="69"/>
      <c r="F121" s="69"/>
      <c r="G121" s="69"/>
      <c r="H121" s="69"/>
      <c r="I121" s="64"/>
      <c r="J121" s="69"/>
      <c r="K121" s="69"/>
      <c r="L121" s="69"/>
      <c r="M121" s="69"/>
      <c r="N121" s="69"/>
    </row>
    <row r="122" spans="1:14" ht="15">
      <c r="A122" s="28"/>
      <c r="B122" s="2"/>
      <c r="C122" s="69"/>
      <c r="D122" s="69"/>
      <c r="E122" s="69"/>
      <c r="F122" s="69"/>
      <c r="G122" s="69"/>
      <c r="H122" s="69"/>
      <c r="I122" s="64"/>
      <c r="J122" s="69"/>
      <c r="K122" s="69"/>
      <c r="L122" s="69"/>
      <c r="M122" s="69"/>
      <c r="N122" s="69"/>
    </row>
    <row r="123" spans="1:14" ht="15">
      <c r="A123" s="28"/>
      <c r="B123" s="2"/>
      <c r="C123" s="69"/>
      <c r="D123" s="69"/>
      <c r="E123" s="69"/>
      <c r="F123" s="69"/>
      <c r="G123" s="69"/>
      <c r="H123" s="69"/>
      <c r="I123" s="64"/>
      <c r="J123" s="69"/>
      <c r="K123" s="69"/>
      <c r="L123" s="69"/>
      <c r="M123" s="69"/>
      <c r="N123" s="69"/>
    </row>
    <row r="124" spans="1:14" ht="15">
      <c r="A124" s="28"/>
      <c r="B124" s="2"/>
      <c r="C124" s="69"/>
      <c r="D124" s="69"/>
      <c r="E124" s="69"/>
      <c r="F124" s="69"/>
      <c r="G124" s="69"/>
      <c r="H124" s="69"/>
      <c r="I124" s="64"/>
      <c r="J124" s="69"/>
      <c r="K124" s="69"/>
      <c r="L124" s="69"/>
      <c r="M124" s="69"/>
      <c r="N124" s="69"/>
    </row>
    <row r="125" spans="1:14" ht="15">
      <c r="A125" s="28"/>
      <c r="B125" s="2"/>
      <c r="C125" s="69"/>
      <c r="D125" s="69"/>
      <c r="E125" s="69"/>
      <c r="F125" s="69"/>
      <c r="G125" s="69"/>
      <c r="H125" s="69"/>
      <c r="I125" s="64"/>
      <c r="J125" s="69"/>
      <c r="K125" s="69"/>
      <c r="L125" s="69"/>
      <c r="M125" s="69"/>
      <c r="N125" s="69"/>
    </row>
    <row r="126" spans="1:14" ht="15">
      <c r="A126" s="28"/>
      <c r="B126" s="2"/>
      <c r="C126" s="69"/>
      <c r="D126" s="69"/>
      <c r="E126" s="69"/>
      <c r="F126" s="69"/>
      <c r="G126" s="69"/>
      <c r="H126" s="69"/>
      <c r="I126" s="64"/>
      <c r="J126" s="69"/>
      <c r="K126" s="69"/>
      <c r="L126" s="69"/>
      <c r="M126" s="69"/>
      <c r="N126" s="69"/>
    </row>
    <row r="127" spans="1:14" ht="15">
      <c r="A127" s="28"/>
      <c r="B127" s="2"/>
      <c r="C127" s="69"/>
      <c r="D127" s="69"/>
      <c r="E127" s="69"/>
      <c r="F127" s="69"/>
      <c r="G127" s="69"/>
      <c r="H127" s="69"/>
      <c r="I127" s="64"/>
      <c r="J127" s="69"/>
      <c r="K127" s="69"/>
      <c r="L127" s="69"/>
      <c r="M127" s="69"/>
      <c r="N127" s="69"/>
    </row>
    <row r="128" spans="1:14" ht="15">
      <c r="A128" s="28"/>
      <c r="B128" s="2"/>
      <c r="C128" s="69"/>
      <c r="D128" s="69"/>
      <c r="E128" s="69"/>
      <c r="F128" s="69"/>
      <c r="G128" s="69"/>
      <c r="H128" s="69"/>
      <c r="I128" s="64"/>
      <c r="J128" s="69"/>
      <c r="K128" s="69"/>
      <c r="L128" s="69"/>
      <c r="M128" s="69"/>
      <c r="N128" s="69"/>
    </row>
    <row r="129" spans="1:14" ht="15">
      <c r="A129" s="28"/>
      <c r="B129" s="2"/>
      <c r="C129" s="69"/>
      <c r="D129" s="69"/>
      <c r="E129" s="69"/>
      <c r="F129" s="69"/>
      <c r="G129" s="69"/>
      <c r="H129" s="69"/>
      <c r="I129" s="64"/>
      <c r="J129" s="69"/>
      <c r="K129" s="69"/>
      <c r="L129" s="69"/>
      <c r="M129" s="69"/>
      <c r="N129" s="69"/>
    </row>
    <row r="130" spans="1:14" ht="15">
      <c r="A130" s="28"/>
      <c r="B130" s="2"/>
      <c r="C130" s="69"/>
      <c r="D130" s="69"/>
      <c r="E130" s="69"/>
      <c r="F130" s="69"/>
      <c r="G130" s="69"/>
      <c r="H130" s="69"/>
      <c r="I130" s="64"/>
      <c r="J130" s="69"/>
      <c r="K130" s="69"/>
      <c r="L130" s="69"/>
      <c r="M130" s="69"/>
      <c r="N130" s="69"/>
    </row>
    <row r="131" spans="1:14" ht="15">
      <c r="A131" s="28"/>
      <c r="B131" s="2"/>
      <c r="C131" s="69"/>
      <c r="D131" s="69"/>
      <c r="E131" s="69"/>
      <c r="F131" s="69"/>
      <c r="G131" s="69"/>
      <c r="H131" s="69"/>
      <c r="I131" s="64"/>
      <c r="J131" s="69"/>
      <c r="K131" s="69"/>
      <c r="L131" s="69"/>
      <c r="M131" s="69"/>
      <c r="N131" s="69"/>
    </row>
    <row r="132" spans="1:14" ht="15">
      <c r="A132" s="28"/>
      <c r="B132" s="2"/>
      <c r="C132" s="69"/>
      <c r="D132" s="69"/>
      <c r="E132" s="69"/>
      <c r="F132" s="69"/>
      <c r="G132" s="69"/>
      <c r="H132" s="69"/>
      <c r="I132" s="64"/>
      <c r="J132" s="69"/>
      <c r="K132" s="69"/>
      <c r="L132" s="69"/>
      <c r="M132" s="69"/>
      <c r="N132" s="69"/>
    </row>
    <row r="133" spans="1:14" ht="15">
      <c r="A133" s="28"/>
      <c r="B133" s="2"/>
      <c r="C133" s="69"/>
      <c r="D133" s="69"/>
      <c r="E133" s="69"/>
      <c r="F133" s="69"/>
      <c r="G133" s="69"/>
      <c r="H133" s="69"/>
      <c r="I133" s="64"/>
      <c r="J133" s="69"/>
      <c r="K133" s="69"/>
      <c r="L133" s="69"/>
      <c r="M133" s="69"/>
      <c r="N133" s="69"/>
    </row>
    <row r="134" spans="1:14" ht="15">
      <c r="A134" s="28"/>
      <c r="B134" s="2"/>
      <c r="C134" s="69"/>
      <c r="D134" s="69"/>
      <c r="E134" s="69"/>
      <c r="F134" s="69"/>
      <c r="G134" s="69"/>
      <c r="H134" s="69"/>
      <c r="I134" s="64"/>
      <c r="J134" s="69"/>
      <c r="K134" s="69"/>
      <c r="L134" s="69"/>
      <c r="M134" s="69"/>
      <c r="N134" s="69"/>
    </row>
    <row r="135" spans="1:14" ht="15">
      <c r="A135" s="28"/>
      <c r="B135" s="2"/>
      <c r="C135" s="69"/>
      <c r="D135" s="69"/>
      <c r="E135" s="69"/>
      <c r="F135" s="69"/>
      <c r="G135" s="69"/>
      <c r="H135" s="69"/>
      <c r="I135" s="64"/>
      <c r="J135" s="69"/>
      <c r="K135" s="69"/>
      <c r="L135" s="69"/>
      <c r="M135" s="69"/>
      <c r="N135" s="69"/>
    </row>
    <row r="136" spans="1:14" ht="15">
      <c r="A136" s="28"/>
      <c r="B136" s="2"/>
      <c r="C136" s="69"/>
      <c r="D136" s="69"/>
      <c r="E136" s="69"/>
      <c r="F136" s="69"/>
      <c r="G136" s="69"/>
      <c r="H136" s="69"/>
      <c r="I136" s="64"/>
      <c r="J136" s="69"/>
      <c r="K136" s="69"/>
      <c r="L136" s="69"/>
      <c r="M136" s="69"/>
      <c r="N136" s="69"/>
    </row>
    <row r="137" spans="1:14" ht="15">
      <c r="A137" s="28"/>
      <c r="B137" s="2"/>
      <c r="C137" s="69"/>
      <c r="D137" s="69"/>
      <c r="E137" s="69"/>
      <c r="F137" s="69"/>
      <c r="G137" s="69"/>
      <c r="H137" s="69"/>
      <c r="I137" s="64"/>
      <c r="J137" s="69"/>
      <c r="K137" s="69"/>
      <c r="L137" s="69"/>
      <c r="M137" s="69"/>
      <c r="N137" s="69"/>
    </row>
    <row r="138" spans="1:14" ht="15">
      <c r="A138" s="28"/>
      <c r="B138" s="2"/>
      <c r="C138" s="69"/>
      <c r="D138" s="69"/>
      <c r="E138" s="69"/>
      <c r="F138" s="69"/>
      <c r="G138" s="69"/>
      <c r="H138" s="69"/>
      <c r="I138" s="64"/>
      <c r="J138" s="69"/>
      <c r="K138" s="69"/>
      <c r="L138" s="69"/>
      <c r="M138" s="69"/>
      <c r="N138" s="69"/>
    </row>
    <row r="139" spans="1:14" ht="15">
      <c r="A139" s="28"/>
      <c r="B139" s="2"/>
      <c r="C139" s="69"/>
      <c r="D139" s="69"/>
      <c r="E139" s="69"/>
      <c r="F139" s="69"/>
      <c r="G139" s="69"/>
      <c r="H139" s="69"/>
      <c r="I139" s="64"/>
      <c r="J139" s="69"/>
      <c r="K139" s="69"/>
      <c r="L139" s="69"/>
      <c r="M139" s="69"/>
      <c r="N139" s="69"/>
    </row>
    <row r="140" spans="1:14" ht="15">
      <c r="A140" s="28"/>
      <c r="B140" s="2"/>
      <c r="C140" s="69"/>
      <c r="D140" s="69"/>
      <c r="E140" s="69"/>
      <c r="F140" s="69"/>
      <c r="G140" s="69"/>
      <c r="H140" s="69"/>
      <c r="I140" s="64"/>
      <c r="J140" s="69"/>
      <c r="K140" s="69"/>
      <c r="L140" s="69"/>
      <c r="M140" s="69"/>
      <c r="N140" s="69"/>
    </row>
    <row r="141" spans="1:14" ht="15">
      <c r="A141" s="28"/>
      <c r="B141" s="2"/>
      <c r="C141" s="69"/>
      <c r="D141" s="69"/>
      <c r="E141" s="69"/>
      <c r="F141" s="69"/>
      <c r="G141" s="69"/>
      <c r="H141" s="69"/>
      <c r="I141" s="64"/>
      <c r="J141" s="69"/>
      <c r="K141" s="69"/>
      <c r="L141" s="69"/>
      <c r="M141" s="69"/>
      <c r="N141" s="69"/>
    </row>
    <row r="142" spans="1:14" ht="15">
      <c r="A142" s="28"/>
      <c r="B142" s="2"/>
      <c r="C142" s="69"/>
      <c r="D142" s="69"/>
      <c r="E142" s="69"/>
      <c r="F142" s="69"/>
      <c r="G142" s="69"/>
      <c r="H142" s="69"/>
      <c r="I142" s="64"/>
      <c r="J142" s="69"/>
      <c r="K142" s="69"/>
      <c r="L142" s="69"/>
      <c r="M142" s="69"/>
      <c r="N142" s="69"/>
    </row>
    <row r="143" spans="1:14" ht="15">
      <c r="A143" s="28"/>
      <c r="B143" s="2"/>
      <c r="C143" s="69"/>
      <c r="D143" s="69"/>
      <c r="E143" s="69"/>
      <c r="F143" s="69"/>
      <c r="G143" s="69"/>
      <c r="H143" s="69"/>
      <c r="I143" s="64"/>
      <c r="J143" s="69"/>
      <c r="K143" s="69"/>
      <c r="L143" s="69"/>
      <c r="M143" s="69"/>
      <c r="N143" s="69"/>
    </row>
    <row r="144" spans="1:14" ht="15">
      <c r="A144" s="28"/>
      <c r="B144" s="2"/>
      <c r="C144" s="69"/>
      <c r="D144" s="69"/>
      <c r="E144" s="69"/>
      <c r="F144" s="69"/>
      <c r="G144" s="69"/>
      <c r="H144" s="69"/>
      <c r="I144" s="64"/>
      <c r="J144" s="69"/>
      <c r="K144" s="69"/>
      <c r="L144" s="69"/>
      <c r="M144" s="69"/>
      <c r="N144" s="69"/>
    </row>
    <row r="145" spans="1:14" ht="15">
      <c r="A145" s="28"/>
      <c r="B145" s="2"/>
      <c r="C145" s="69"/>
      <c r="D145" s="69"/>
      <c r="E145" s="69"/>
      <c r="F145" s="69"/>
      <c r="G145" s="69"/>
      <c r="H145" s="69"/>
      <c r="I145" s="64"/>
      <c r="J145" s="69"/>
      <c r="K145" s="69"/>
      <c r="L145" s="69"/>
      <c r="M145" s="69"/>
      <c r="N145" s="69"/>
    </row>
    <row r="146" spans="1:14" ht="15">
      <c r="A146" s="28"/>
      <c r="B146" s="2"/>
      <c r="C146" s="69"/>
      <c r="D146" s="69"/>
      <c r="E146" s="69"/>
      <c r="F146" s="69"/>
      <c r="G146" s="69"/>
      <c r="H146" s="69"/>
      <c r="I146" s="64"/>
      <c r="J146" s="69"/>
      <c r="K146" s="69"/>
      <c r="L146" s="69"/>
      <c r="M146" s="69"/>
      <c r="N146" s="69"/>
    </row>
    <row r="147" spans="1:14" ht="15">
      <c r="A147" s="28"/>
      <c r="B147" s="2"/>
      <c r="C147" s="69"/>
      <c r="D147" s="69"/>
      <c r="E147" s="69"/>
      <c r="F147" s="69"/>
      <c r="G147" s="69"/>
      <c r="H147" s="69"/>
      <c r="I147" s="64"/>
      <c r="J147" s="69"/>
      <c r="K147" s="69"/>
      <c r="L147" s="69"/>
      <c r="M147" s="69"/>
      <c r="N147" s="69"/>
    </row>
    <row r="148" spans="1:14" ht="15">
      <c r="A148" s="28"/>
      <c r="B148" s="2"/>
      <c r="C148" s="69"/>
      <c r="D148" s="69"/>
      <c r="E148" s="69"/>
      <c r="F148" s="69"/>
      <c r="G148" s="69"/>
      <c r="H148" s="69"/>
      <c r="I148" s="64"/>
      <c r="J148" s="69"/>
      <c r="K148" s="69"/>
      <c r="L148" s="69"/>
      <c r="M148" s="69"/>
      <c r="N148" s="69"/>
    </row>
    <row r="149" spans="1:14" ht="15">
      <c r="A149" s="28"/>
      <c r="B149" s="2"/>
      <c r="C149" s="69"/>
      <c r="D149" s="69"/>
      <c r="E149" s="69"/>
      <c r="F149" s="69"/>
      <c r="G149" s="69"/>
      <c r="H149" s="69"/>
      <c r="I149" s="64"/>
      <c r="J149" s="69"/>
      <c r="K149" s="69"/>
      <c r="L149" s="69"/>
      <c r="M149" s="69"/>
      <c r="N149" s="69"/>
    </row>
    <row r="150" spans="1:14" ht="15">
      <c r="A150" s="28"/>
      <c r="B150" s="2"/>
      <c r="C150" s="69"/>
      <c r="D150" s="69"/>
      <c r="E150" s="69"/>
      <c r="F150" s="69"/>
      <c r="G150" s="69"/>
      <c r="H150" s="69"/>
      <c r="I150" s="64"/>
      <c r="J150" s="69"/>
      <c r="K150" s="69"/>
      <c r="L150" s="69"/>
      <c r="M150" s="69"/>
      <c r="N150" s="69"/>
    </row>
    <row r="151" spans="1:14" ht="15">
      <c r="A151" s="28"/>
      <c r="B151" s="2"/>
      <c r="C151" s="69"/>
      <c r="D151" s="69"/>
      <c r="E151" s="69"/>
      <c r="F151" s="69"/>
      <c r="G151" s="69"/>
      <c r="H151" s="69"/>
      <c r="I151" s="64"/>
      <c r="J151" s="69"/>
      <c r="K151" s="69"/>
      <c r="L151" s="69"/>
      <c r="M151" s="69"/>
      <c r="N151" s="69"/>
    </row>
    <row r="152" spans="1:14" ht="15">
      <c r="A152" s="28"/>
      <c r="B152" s="2"/>
      <c r="C152" s="69"/>
      <c r="D152" s="69"/>
      <c r="E152" s="69"/>
      <c r="F152" s="69"/>
      <c r="G152" s="69"/>
      <c r="H152" s="69"/>
      <c r="I152" s="64"/>
      <c r="J152" s="69"/>
      <c r="K152" s="69"/>
      <c r="L152" s="69"/>
      <c r="M152" s="69"/>
      <c r="N152" s="69"/>
    </row>
    <row r="153" spans="1:14" ht="15">
      <c r="A153" s="28"/>
      <c r="B153" s="2"/>
      <c r="C153" s="69"/>
      <c r="D153" s="69"/>
      <c r="E153" s="69"/>
      <c r="F153" s="69"/>
      <c r="G153" s="69"/>
      <c r="H153" s="69"/>
      <c r="I153" s="64"/>
      <c r="J153" s="69"/>
      <c r="K153" s="69"/>
      <c r="L153" s="69"/>
      <c r="M153" s="69"/>
      <c r="N153" s="69"/>
    </row>
    <row r="154" spans="1:14" ht="15">
      <c r="A154" s="28"/>
      <c r="B154" s="2"/>
      <c r="C154" s="69"/>
      <c r="D154" s="69"/>
      <c r="E154" s="69"/>
      <c r="F154" s="69"/>
      <c r="G154" s="69"/>
      <c r="H154" s="69"/>
      <c r="I154" s="64"/>
      <c r="J154" s="69"/>
      <c r="K154" s="69"/>
      <c r="L154" s="69"/>
      <c r="M154" s="69"/>
      <c r="N154" s="69"/>
    </row>
    <row r="155" spans="1:14" ht="15">
      <c r="A155" s="28"/>
      <c r="B155" s="2"/>
      <c r="C155" s="69"/>
      <c r="D155" s="69"/>
      <c r="E155" s="69"/>
      <c r="F155" s="69"/>
      <c r="G155" s="69"/>
      <c r="H155" s="69"/>
      <c r="I155" s="64"/>
      <c r="J155" s="69"/>
      <c r="K155" s="69"/>
      <c r="L155" s="69"/>
      <c r="M155" s="69"/>
      <c r="N155" s="69"/>
    </row>
    <row r="156" spans="1:14" ht="15">
      <c r="A156" s="28"/>
      <c r="B156" s="2"/>
      <c r="C156" s="69"/>
      <c r="D156" s="69"/>
      <c r="E156" s="69"/>
      <c r="F156" s="69"/>
      <c r="G156" s="69"/>
      <c r="H156" s="69"/>
      <c r="I156" s="64"/>
      <c r="J156" s="69"/>
      <c r="K156" s="69"/>
      <c r="L156" s="69"/>
      <c r="M156" s="69"/>
      <c r="N156" s="69"/>
    </row>
    <row r="157" spans="1:14" ht="15">
      <c r="A157" s="28"/>
      <c r="B157" s="2"/>
      <c r="C157" s="69"/>
      <c r="D157" s="69"/>
      <c r="E157" s="69"/>
      <c r="F157" s="69"/>
      <c r="G157" s="69"/>
      <c r="H157" s="69"/>
      <c r="I157" s="64"/>
      <c r="J157" s="69"/>
      <c r="K157" s="69"/>
      <c r="L157" s="69"/>
      <c r="M157" s="69"/>
      <c r="N157" s="69"/>
    </row>
    <row r="158" spans="1:14" ht="15">
      <c r="A158" s="28"/>
      <c r="B158" s="2"/>
      <c r="C158" s="69"/>
      <c r="D158" s="69"/>
      <c r="E158" s="69"/>
      <c r="F158" s="69"/>
      <c r="G158" s="69"/>
      <c r="H158" s="69"/>
      <c r="I158" s="64"/>
      <c r="J158" s="69"/>
      <c r="K158" s="69"/>
      <c r="L158" s="69"/>
      <c r="M158" s="69"/>
      <c r="N158" s="69"/>
    </row>
    <row r="159" spans="1:14" ht="15">
      <c r="A159" s="28"/>
      <c r="B159" s="2"/>
      <c r="C159" s="69"/>
      <c r="D159" s="69"/>
      <c r="E159" s="69"/>
      <c r="F159" s="69"/>
      <c r="G159" s="69"/>
      <c r="H159" s="69"/>
      <c r="I159" s="64"/>
      <c r="J159" s="69"/>
      <c r="K159" s="69"/>
      <c r="L159" s="69"/>
      <c r="M159" s="69"/>
      <c r="N159" s="69"/>
    </row>
    <row r="160" spans="1:14" ht="15">
      <c r="A160" s="28"/>
      <c r="B160" s="2"/>
      <c r="C160" s="69"/>
      <c r="D160" s="69"/>
      <c r="E160" s="69"/>
      <c r="F160" s="69"/>
      <c r="G160" s="69"/>
      <c r="H160" s="69"/>
      <c r="I160" s="64"/>
      <c r="J160" s="69"/>
      <c r="K160" s="69"/>
      <c r="L160" s="69"/>
      <c r="M160" s="69"/>
      <c r="N160" s="69"/>
    </row>
    <row r="161" spans="1:14" ht="15">
      <c r="A161" s="28"/>
      <c r="B161" s="2"/>
      <c r="C161" s="69"/>
      <c r="D161" s="69"/>
      <c r="E161" s="69"/>
      <c r="F161" s="69"/>
      <c r="G161" s="69"/>
      <c r="H161" s="69"/>
      <c r="I161" s="64"/>
      <c r="J161" s="69"/>
      <c r="K161" s="69"/>
      <c r="L161" s="69"/>
      <c r="M161" s="69"/>
      <c r="N161" s="69"/>
    </row>
    <row r="162" spans="1:14" ht="15">
      <c r="A162" s="28"/>
      <c r="B162" s="2"/>
      <c r="C162" s="69"/>
      <c r="D162" s="69"/>
      <c r="E162" s="69"/>
      <c r="F162" s="69"/>
      <c r="G162" s="69"/>
      <c r="H162" s="69"/>
      <c r="I162" s="64"/>
      <c r="J162" s="69"/>
      <c r="K162" s="69"/>
      <c r="L162" s="69"/>
      <c r="M162" s="69"/>
      <c r="N162" s="69"/>
    </row>
    <row r="163" spans="1:14" ht="15">
      <c r="A163" s="28"/>
      <c r="B163" s="2"/>
      <c r="C163" s="69"/>
      <c r="D163" s="69"/>
      <c r="E163" s="69"/>
      <c r="F163" s="69"/>
      <c r="G163" s="69"/>
      <c r="H163" s="69"/>
      <c r="I163" s="64"/>
      <c r="J163" s="69"/>
      <c r="K163" s="69"/>
      <c r="L163" s="69"/>
      <c r="M163" s="69"/>
      <c r="N163" s="69"/>
    </row>
    <row r="164" spans="1:14" ht="15">
      <c r="A164" s="28"/>
      <c r="B164" s="2"/>
      <c r="C164" s="69"/>
      <c r="D164" s="69"/>
      <c r="E164" s="69"/>
      <c r="F164" s="69"/>
      <c r="G164" s="69"/>
      <c r="H164" s="69"/>
      <c r="I164" s="64"/>
      <c r="J164" s="69"/>
      <c r="K164" s="69"/>
      <c r="L164" s="69"/>
      <c r="M164" s="69"/>
      <c r="N164" s="69"/>
    </row>
    <row r="165" spans="1:14" ht="15">
      <c r="A165" s="28"/>
      <c r="B165" s="2"/>
      <c r="C165" s="69"/>
      <c r="D165" s="69"/>
      <c r="E165" s="69"/>
      <c r="F165" s="69"/>
      <c r="G165" s="69"/>
      <c r="H165" s="69"/>
      <c r="I165" s="64"/>
      <c r="J165" s="69"/>
      <c r="K165" s="69"/>
      <c r="L165" s="69"/>
      <c r="M165" s="69"/>
      <c r="N165" s="69"/>
    </row>
    <row r="166" spans="1:14" ht="15">
      <c r="A166" s="28"/>
      <c r="B166" s="2"/>
      <c r="C166" s="69"/>
      <c r="D166" s="69"/>
      <c r="E166" s="69"/>
      <c r="F166" s="69"/>
      <c r="G166" s="69"/>
      <c r="H166" s="69"/>
      <c r="I166" s="64"/>
      <c r="J166" s="69"/>
      <c r="K166" s="69"/>
      <c r="L166" s="69"/>
      <c r="M166" s="69"/>
      <c r="N166" s="69"/>
    </row>
    <row r="167" spans="1:14" ht="15">
      <c r="A167" s="28"/>
      <c r="B167" s="2"/>
      <c r="C167" s="69"/>
      <c r="D167" s="69"/>
      <c r="E167" s="69"/>
      <c r="F167" s="69"/>
      <c r="G167" s="69"/>
      <c r="H167" s="69"/>
      <c r="I167" s="64"/>
      <c r="J167" s="69"/>
      <c r="K167" s="69"/>
      <c r="L167" s="69"/>
      <c r="M167" s="69"/>
      <c r="N167" s="69"/>
    </row>
    <row r="168" spans="1:14" ht="15">
      <c r="A168" s="28"/>
      <c r="B168" s="2"/>
      <c r="C168" s="69"/>
      <c r="D168" s="69"/>
      <c r="E168" s="69"/>
      <c r="F168" s="69"/>
      <c r="G168" s="69"/>
      <c r="H168" s="69"/>
      <c r="I168" s="64"/>
      <c r="J168" s="69"/>
      <c r="K168" s="69"/>
      <c r="L168" s="69"/>
      <c r="M168" s="69"/>
      <c r="N168" s="69"/>
    </row>
  </sheetData>
  <sheetProtection selectLockedCells="1" selectUnlockedCells="1"/>
  <mergeCells count="4">
    <mergeCell ref="C1:F1"/>
    <mergeCell ref="K1:N1"/>
    <mergeCell ref="O1:O2"/>
    <mergeCell ref="G1:J1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783D998FD754A9A6D7566B814962F" ma:contentTypeVersion="19" ma:contentTypeDescription="Create a new document." ma:contentTypeScope="" ma:versionID="99e5371979c5d73751274883098d5973">
  <xsd:schema xmlns:xsd="http://www.w3.org/2001/XMLSchema" xmlns:xs="http://www.w3.org/2001/XMLSchema" xmlns:p="http://schemas.microsoft.com/office/2006/metadata/properties" xmlns:ns2="3ebe9837-6860-46d3-b12b-ad9744592297" xmlns:ns3="3a24ffdf-18ae-4fc6-bf3b-476699c4eafd" targetNamespace="http://schemas.microsoft.com/office/2006/metadata/properties" ma:root="true" ma:fieldsID="7673543d046a05f3bae8bde2d43616a4" ns2:_="" ns3:_="">
    <xsd:import namespace="3ebe9837-6860-46d3-b12b-ad9744592297"/>
    <xsd:import namespace="3a24ffdf-18ae-4fc6-bf3b-476699c4ea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e9837-6860-46d3-b12b-ad9744592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2bfe0b5-6da0-49c3-bfa6-8a9588a0e6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4ffdf-18ae-4fc6-bf3b-476699c4eaf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4de665d-6591-4acb-891f-ce6aa4339284}" ma:internalName="TaxCatchAll" ma:showField="CatchAllData" ma:web="3a24ffdf-18ae-4fc6-bf3b-476699c4ea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6B67DF-6CA3-4D75-9A50-37EF94F8D4DF}"/>
</file>

<file path=customXml/itemProps2.xml><?xml version="1.0" encoding="utf-8"?>
<ds:datastoreItem xmlns:ds="http://schemas.openxmlformats.org/officeDocument/2006/customXml" ds:itemID="{77ED3A01-B8E6-4BB7-B675-025CEF6653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2025-10-24T13:09:53Z</dcterms:created>
  <dcterms:modified xsi:type="dcterms:W3CDTF">2025-10-24T13:10:23Z</dcterms:modified>
  <cp:category/>
  <cp:contentStatus/>
</cp:coreProperties>
</file>